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22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<sst xmlns="http://schemas.openxmlformats.org/spreadsheetml/2006/main" count="725" uniqueCount="475">
  <si>
    <t>MO</t>
  </si>
  <si>
    <t>Yong-Hwan</t>
  </si>
  <si>
    <t>YP20-181</t>
  </si>
  <si>
    <t>Inha univ.</t>
  </si>
  <si>
    <t>game1987@naver.com</t>
  </si>
  <si>
    <t>Seung-Yeop</t>
  </si>
  <si>
    <t>Prasetyanto</t>
  </si>
  <si>
    <t>Eun-Yeong</t>
  </si>
  <si>
    <t>periodic mesoporous organisilica</t>
  </si>
  <si>
    <t>hydrogen transfer reaction</t>
  </si>
  <si>
    <t>melamine- and porphyrin-PMOs</t>
  </si>
  <si>
    <t>Synthesis of Melamine- and TCPP-PMO and its Catalytic Behavior on the Hydrogen Transfer and Oxidation Reaction</t>
  </si>
  <si>
    <t>100496.pdf</t>
  </si>
  <si>
    <t>Melamine- and tetrakis(4-carboxyphenyl) porphyrin (TCPP)-periodic mesoporous organosilicas have been successfully synthesized by using microwave irradiation. Prism or disk-type morphologies of periodic mesoporous organosilicas&amp;nbsp; were obtained to give morphological benefit in the hydrogen transfer reaction of acetophenone with iso-propanol. The secondary amine moiety attached to aminepropyl and ring seemed to be active sited for the hydrogen transfer by four amide bond when they are reacted with C=O bond at acetophenone. The activities of melamine-periodic mesoporous organosilica-7.5 and 10 reached 26% and 50% of conversion with perfect selectivity. In the case of TCPP-PMO, similar behavior can be oberved with 17% and 30% of conversion.</t>
  </si>
  <si>
    <t>Nakajima</t>
  </si>
  <si>
    <t>Kiyotaka</t>
  </si>
  <si>
    <t>YP22-186</t>
  </si>
  <si>
    <t>226-8503</t>
  </si>
  <si>
    <t>4259-R3-33, Nagatsuta, Midori-ku, Yokohama</t>
  </si>
  <si>
    <t>nakajima.k.ae@m.titech.ac.jp</t>
  </si>
  <si>
    <t>Materials and Structures Laboratory, Tokyo Institute of Technology</t>
  </si>
  <si>
    <t>Kanagawa Academy of Science and Technology</t>
  </si>
  <si>
    <t>Yamashita</t>
  </si>
  <si>
    <t>Shinya</t>
  </si>
  <si>
    <t>Kitano</t>
  </si>
  <si>
    <t>Masaaki</t>
  </si>
  <si>
    <t>Kato</t>
  </si>
  <si>
    <t>Hara</t>
  </si>
  <si>
    <t>Michikazu</t>
  </si>
  <si>
    <t>Biomass conversion</t>
  </si>
  <si>
    <t>Solid acid catalyst</t>
  </si>
  <si>
    <t>5-hydroxymethyl furfural</t>
  </si>
  <si>
    <t>Selective Production of HMF from D-glucose over Bare and H3PO4-Treated Niobic Acid as Solid Acid Catalysts</t>
  </si>
  <si>
    <t>100333.pdf</t>
  </si>
  <si>
    <t>5-hydroxymethyl furfural (HMF) production from D-glucose is one of promising candidates to convert cellulosic biomass into variousorganic compounds as replacements for petrochemicals. Acid catalyst such as HCl and H&lt;sub&gt;2&lt;/sub&gt;SO&lt;sub&gt;4&lt;/sub&gt; can convert D-glucose into HMF through isomerization followed by dehydration, HMF is, however, further decomposed into levurinic acid and formic acid in the presence of water.&lt;br /&gt;&lt;br /&gt;&lt;br /&gt;&lt;br /&gt;Niobic acid can produces HMF&amp;nbsp;from D-glucose even in water media. The selectivity of HMF over niobic acid was improved by the introduction of phosphoric acid groups that contribute to the supression of side reactions. The correlation of the reaction with Bronsted acid sites was studied by FT-IR analysis using CO as a probe molecules.</t>
  </si>
  <si>
    <t>Koo</t>
  </si>
  <si>
    <t>Kee Young</t>
  </si>
  <si>
    <t>22 (Thu)</t>
  </si>
  <si>
    <t>YP22-187</t>
  </si>
  <si>
    <t>71-2 Jang-dong, Yuseong-gu, Daejeon</t>
  </si>
  <si>
    <t>kykoo@kier.re.kr</t>
  </si>
  <si>
    <t>Chungnam National University</t>
  </si>
  <si>
    <t>Korea Institute of Energy Technology and Education</t>
  </si>
  <si>
    <t>Joo</t>
  </si>
  <si>
    <t>Hyunku</t>
  </si>
  <si>
    <t>Jung</t>
  </si>
  <si>
    <t>Un Ho</t>
  </si>
  <si>
    <t>Choi</t>
  </si>
  <si>
    <t>Eun Jeong</t>
  </si>
  <si>
    <t>You</t>
  </si>
  <si>
    <t>Sang-min</t>
  </si>
  <si>
    <t>Wang Lai</t>
  </si>
  <si>
    <t>metal structured catalyst</t>
  </si>
  <si>
    <t>steam reforming</t>
  </si>
  <si>
    <t>electrochemical surface treatment</t>
  </si>
  <si>
    <t>Novel Surface Pretreatment for Metal Structured Catalyst</t>
  </si>
  <si>
    <t>100500.pdf</t>
  </si>
  <si>
    <t>The conventional packed bed reactor has some barriers attributed to heat and mass transfer limitation from the low effectiveness factor (&amp;eta;=0.03), pressure drop and channeling. In addition to the structural aspect, metal structured catalysts have been investigated to tackle the detachment and deterioration of catalyst due to the difference of thermal expansion coefficient between the metal substrate and ceramic catalyst layer. In this study, the novel surface pretreatment has been successfully developed which can be applied without regard to shape of metal support. More interestingly, the treatment can also strengthen the adherence of catalyst via the electrochemical formation of the uniform metal oxide layer on the metal substrate, which plays an important role as a binder between metal substrate and catalyst layer. The surface pretreated metal structured catalysts have been applied for the natural gas steam reforming, showing a better catalytic activity than pellet catalysts and conventional metal structured catalysts.</t>
  </si>
  <si>
    <t>Shen</t>
  </si>
  <si>
    <t>Wenjie</t>
  </si>
  <si>
    <t>19 (Mon)</t>
  </si>
  <si>
    <t>Advanced materials for catalysis</t>
  </si>
  <si>
    <t>IL-C01</t>
  </si>
  <si>
    <t>Room C</t>
  </si>
  <si>
    <t>Oral</t>
  </si>
  <si>
    <t>S. Naito</t>
  </si>
  <si>
    <t>State Key Laboratory of Catalysis, Dalian Institute of Chemical Physics, Chinese Academy of Sciences</t>
  </si>
  <si>
    <t>457 Zhongshan Road, Dalian</t>
  </si>
  <si>
    <t>shen98@dicp.ac.cn</t>
  </si>
  <si>
    <t>Qiying</t>
  </si>
  <si>
    <t>Yong</t>
  </si>
  <si>
    <t>Morphology-dependent Nanocatalysis: Metal oxides</t>
  </si>
  <si>
    <t>100136.pdf</t>
  </si>
  <si>
    <t>Co nanomaterials with different morphologies, like nanowires, hollow nests and nanoflowers, were successfully prepared by a solvothermal process. The formation mechanism of these nanostructres was investigated by HRTEM, FESEM and XRD. It was found that the morphologies of the Co nanomaterials depended strongly on the concentrations of surfactants (stearic acid or fatty amine) and sodium hydroxide which determined the reduction rate of Co&lt;sup&gt;2+&lt;/sup&gt; in the solution and the growth rate of Co nanocrystals. The obtained Co nanomaterials showed quite promising catalytic performance in the hydrogenolysis of glycerol to propylene glycol, demonstrating a potential application in heterogeneous catalysis and an interesting shape-dependent phenomenon.</t>
  </si>
  <si>
    <t>Beck</t>
  </si>
  <si>
    <t>Andrea</t>
  </si>
  <si>
    <t>19 (Mon)</t>
  </si>
  <si>
    <t>OC-01</t>
  </si>
  <si>
    <t>Room C</t>
  </si>
  <si>
    <t>Oral</t>
  </si>
  <si>
    <t>Department of Surface Chemistry and Catalysis, Institute of Isotopes, Hungarian Academy of Sciences</t>
  </si>
  <si>
    <t>H-1121</t>
  </si>
  <si>
    <t>Konkoly Thege Miklos ut 29-33, Budapest</t>
  </si>
  <si>
    <t>Republic of Hungary</t>
  </si>
  <si>
    <t>guczi@mail.kfki.hu</t>
  </si>
  <si>
    <t>+361 3922534</t>
  </si>
  <si>
    <t>National Centre for Catalysis Research, Department of Chemistry, Indian Institute of Technology Madras</t>
  </si>
  <si>
    <t>Guczi</t>
  </si>
  <si>
    <t>L</t>
  </si>
  <si>
    <t>Magesh</t>
  </si>
  <si>
    <t>G</t>
  </si>
  <si>
    <t>A</t>
  </si>
  <si>
    <t>Schay</t>
  </si>
  <si>
    <t>Z</t>
  </si>
  <si>
    <t>Kuppan</t>
  </si>
  <si>
    <t>B</t>
  </si>
  <si>
    <t>Benko</t>
  </si>
  <si>
    <t>T</t>
  </si>
  <si>
    <t>au</t>
  </si>
  <si>
    <t>gold catalysis</t>
  </si>
  <si>
    <t>brookite</t>
  </si>
  <si>
    <t>Anomalous behaviour of different allotropic forms of titania in Au/TiO2 catalysts</t>
  </si>
  <si>
    <t>100623.pdf</t>
  </si>
  <si>
    <t>Dependence of catalytic activity in CO oxidation on the structure of gold supported on the various TiO&lt;sub&gt;2&lt;/sub&gt; allotropic forms has been investigated. Brookite, brookite-anatase (50:50) and anatase-rutile (85:15) mixture were compared as supports of Au/TiO&lt;sub&gt;2&lt;/sub&gt;. It was established that the effect of the support structure on the catalytic activity depends upon the preparation method being either deposition-precipitation or adsorption of colloidal sol technique. In agreement with the literature data the activity of Au/TiO&lt;sub&gt;2&lt;/sub&gt; is higher in the case of brookite as compared to anatase-rutile support regarding the deposition-precipitation originated samples, whereas in the case of sol derived samples the activity relation is reversed.</t>
  </si>
  <si>
    <t>100623-2</t>
  </si>
  <si>
    <t>Andrea</t>
  </si>
  <si>
    <t>GP20-002</t>
  </si>
  <si>
    <t>Benkó</t>
  </si>
  <si>
    <t xml:space="preserve">Timea </t>
  </si>
  <si>
    <t>Beck</t>
  </si>
  <si>
    <t xml:space="preserve"> Andrea </t>
  </si>
  <si>
    <t>Geszti</t>
  </si>
  <si>
    <t xml:space="preserve">Olga </t>
  </si>
  <si>
    <t>Katona</t>
  </si>
  <si>
    <t xml:space="preserve">Róbert </t>
  </si>
  <si>
    <t>Guczi</t>
  </si>
  <si>
    <t xml:space="preserve">László </t>
  </si>
  <si>
    <t>Tungler</t>
  </si>
  <si>
    <t xml:space="preserve">Antal </t>
  </si>
  <si>
    <t>Frey</t>
  </si>
  <si>
    <t xml:space="preserve">Krisztina </t>
  </si>
  <si>
    <t>Schay</t>
  </si>
  <si>
    <t xml:space="preserve"> Zoltán </t>
  </si>
  <si>
    <t>General session</t>
  </si>
  <si>
    <t>Advanced materials for catalysis</t>
  </si>
  <si>
    <t>Poster</t>
  </si>
  <si>
    <t xml:space="preserve">Selective oxidation of glucose versus CO oxidation over supported gold catalysts </t>
  </si>
  <si>
    <t>Prof.</t>
  </si>
  <si>
    <t>Huang</t>
  </si>
  <si>
    <t>Yanqiang</t>
  </si>
  <si>
    <t>19 (Mon)</t>
  </si>
  <si>
    <t>GP19-056</t>
  </si>
  <si>
    <t>-----/-----/-----</t>
  </si>
  <si>
    <t xml:space="preserve"> State Key Laboratory of Catalysis, Dalian Institute of Chemical Physics, Chinese Academy of Sciences</t>
  </si>
  <si>
    <t>Zhongshan Road 457</t>
  </si>
  <si>
    <t>People\'s Republic of China</t>
  </si>
  <si>
    <t>taozhang@dicp.ac.cn</t>
  </si>
  <si>
    <t>86-411-84379015</t>
  </si>
  <si>
    <t xml:space="preserve"> Graduate University of Chinese Academy of Sciences, Beijing</t>
  </si>
  <si>
    <t>Lin</t>
  </si>
  <si>
    <t>Jian</t>
  </si>
  <si>
    <t>1,2</t>
  </si>
  <si>
    <t>Huang</t>
  </si>
  <si>
    <t>Wang</t>
  </si>
  <si>
    <t>Xiaodong</t>
  </si>
  <si>
    <t>Li</t>
  </si>
  <si>
    <t>Aiqin</t>
  </si>
  <si>
    <t>Zhang</t>
  </si>
  <si>
    <t>Tao</t>
  </si>
  <si>
    <t>PHENO</t>
  </si>
  <si>
    <t>DEFCT</t>
  </si>
  <si>
    <t>General session</t>
  </si>
  <si>
    <t>Fundamentals and characterization</t>
  </si>
  <si>
    <t>Oxygen vacancy</t>
  </si>
  <si>
    <t>Carbonates</t>
  </si>
  <si>
    <t>CO oxidation</t>
  </si>
  <si>
    <t>OPOSTER</t>
  </si>
  <si>
    <t>Ir, Pt, and Au modified CeO2 catalysts for CO oxidation: the role of oxygen vacancy and carbonates</t>
  </si>
  <si>
    <t>100548.pdf</t>
  </si>
  <si>
    <t>&amp;nbsp; The&amp;nbsp;formation of oxygen vacancy and the property of carbonates were comparatively studied over noble metals (Ir, Pt, Au) modified CeO&lt;sub&gt;2&lt;/sub&gt; catalysts&amp;nbsp;for CO oxidation. The mobility of surface oxygen on CeO&lt;sub&gt;2&lt;/sub&gt; was highest on Pt-CeO&lt;sub&gt;2&lt;/sub&gt; and lowest on Au-CeO&lt;sub&gt;2&lt;/sub&gt; due to their different work functions (Pt&amp;gt;Ir&amp;gt;Au). Measurements by DRIFTS and microcalorimetry showed that CO was adsorbed as a form of carbonates and the adsorption strength of these carbonates as follows: Ir-CeO&lt;sub&gt;2&lt;/sub&gt;(144 kJ/mol) &amp;gt; Pt-CeO&lt;sub&gt;2&lt;/sub&gt;(121 kJ/mol) &amp;gt; Au-CeO&lt;sub&gt;2&lt;/sub&gt;(93 kJ/mol).&amp;nbsp;Relationship between the amount of original oxygen vacancy and the CO oxidation activity was established. Through analyzing the evolution of quantities of CO, O&lt;sub&gt;2&lt;/sub&gt; and CO&lt;sub&gt;2&lt;/sub&gt; and the heat with pulses of CO+O&lt;sub&gt;2&lt;/sub&gt; by an in situ calorimeter, the CO oxidation was thought to pass through a Mars-van Krevelen mechanism. The adsorption strength of carbonates affected the final activity under steady state.</t>
  </si>
  <si>
    <t>Mr.</t>
  </si>
  <si>
    <t>Guo</t>
  </si>
  <si>
    <t>Yanglong</t>
  </si>
  <si>
    <t>GP19-057</t>
  </si>
  <si>
    <t>East China University of Science and Technology</t>
  </si>
  <si>
    <t>Shanghai,  P R China</t>
  </si>
  <si>
    <t>ylguo@ecust.edu.cn</t>
  </si>
  <si>
    <t>+86 21 64252923</t>
  </si>
  <si>
    <t>Shanghai Chlor-Alkali Chemical Co., Ltd.</t>
  </si>
  <si>
    <t>Feng</t>
  </si>
  <si>
    <t>Kanka</t>
  </si>
  <si>
    <t>Lu</t>
  </si>
  <si>
    <t>Guanzhong</t>
  </si>
  <si>
    <t>Yuan</t>
  </si>
  <si>
    <t>Maoquan</t>
  </si>
  <si>
    <t>Chen</t>
  </si>
  <si>
    <t>Jiang</t>
  </si>
  <si>
    <t>purification</t>
  </si>
  <si>
    <t>hcl</t>
  </si>
  <si>
    <t>Catalysis for green/sustainable chemistry</t>
  </si>
  <si>
    <t>HCl oxidation</t>
  </si>
  <si>
    <t>CuO-K2O-La2O3/Al2O3 catalyst</t>
  </si>
  <si>
    <t>Fixed-bed reactor</t>
  </si>
  <si>
    <t>Effect of lanthanum on the catalytic performance of CuO-K2O-La2O3/Al2O3 catalyst for HCl oxidation</t>
  </si>
  <si>
    <t>100140.pdf</t>
  </si>
  <si>
    <t>&amp;nbsp;&lt;br /&gt;&lt;br /&gt;&lt;br /&gt;&lt;br /&gt;Catalytic oxidation of HCl to chlorine has attracted increasing attention due to the imbalance between supply and demand of chlor-alkali, and much excessive chlorine hydride as an inevitable by-product in the processes for producing diphenylmethane diisocyanate and toluene diisocyanate and cracking of dichloroethane, which results in serious disposal problem of toxic waste and thus can not meet the increasingly stringent environmental regulations. The catalytic oxidation of HCl over CuO-K&lt;sub&gt;2&lt;/sub&gt;O-La&lt;sub&gt;2&lt;/sub&gt;O&lt;sub&gt;3&lt;/sub&gt;/Al&lt;sub&gt;2&lt;/sub&gt;O&lt;sub&gt;3&lt;/sub&gt; catalyst, prepared by the isovolumetric impregnation method, was investigated in the fixed-bed reactor. The addition of lanthanum reduces the reaction activation energy&amp;nbsp;for the catalytic oxidation of HCl, which makes CuO-K&lt;sub&gt;2&lt;/sub&gt;O-La&lt;sub&gt;2&lt;/sub&gt;O&lt;sub&gt;3&lt;/sub&gt;/Al&lt;sub&gt;2&lt;/sub&gt;O&lt;sub&gt;3&lt;/sub&gt; catalyst have better catalytic performance and longer lifetime. The conversion of HCl retains above 85% and there is no decrease in the catalytic activity for 100h under the reaction conditions of 30g catalysts, 360&amp;deg;C, 0.1 MPa, GHSV of 450L/(kgcat&amp;middot;h), HCl/O&lt;sub&gt;2&lt;/sub&gt;=2:1.</t>
  </si>
  <si>
    <t>Dr.</t>
  </si>
  <si>
    <t>Kim</t>
  </si>
  <si>
    <t>Heeyeon</t>
  </si>
  <si>
    <t>20 (Tue)</t>
  </si>
  <si>
    <t>GP20-044</t>
  </si>
  <si>
    <t>Poster</t>
  </si>
  <si>
    <t>Korea Institute of Energy Research</t>
  </si>
  <si>
    <t>305-343</t>
  </si>
  <si>
    <t>Jang-dong 71-2. Yusung gu, Dae-jeon</t>
  </si>
  <si>
    <t>Republic of Korea</t>
  </si>
  <si>
    <t>heeyeon@kier.re.kr</t>
  </si>
  <si>
    <t>fuel</t>
  </si>
  <si>
    <t>Fuel Cell</t>
  </si>
  <si>
    <t>Pt catalyst</t>
  </si>
  <si>
    <t>Electro-catalytic activity</t>
  </si>
  <si>
    <t>Effect of Pt particle size on electro-catalytic activity and durability of PEMFC catalyst</t>
  </si>
  <si>
    <t>100748.pdf</t>
  </si>
  <si>
    <t>In order to enhance the electro-catalytic activity and durability of fuel cell catalysts, highly dispersed and nano-sized Pt particles has been synthesized by chemical vapor deposition (CVD) technique. The size of most Pt particles prepared by CVD at 300&lt;sup&gt;o&lt;/sup&gt;C in N&lt;sub&gt;2&lt;/sub&gt; atmosphere is 1 nm, which is smaller than commercial Pt/carbon black (HiSpec&lt;sup&gt;&amp;reg;&lt;/sup&gt;4000) catalyst. Pt/C catalyst synthesized by CVD shows higher electro-catalytic activity and also durability compared to the commercial one, which is possibly due to the increased Pt surface area and the strong metal-support interaction (SMSI) of the former catalyst compared to the latter one.The enhanced metal-support interaction by CVD synthesis is important for the long-term durability of Pt/C catalyst for fuel cell electrode.&lt;br /&gt;&amp;nbsp;</t>
  </si>
  <si>
    <t>GP20-045</t>
  </si>
  <si>
    <t>Shanghai, P R China</t>
  </si>
  <si>
    <t>Zheng</t>
  </si>
  <si>
    <t>Xiang</t>
  </si>
  <si>
    <t>Zhan</t>
  </si>
  <si>
    <t>Wangcheng</t>
  </si>
  <si>
    <t>Yun</t>
  </si>
  <si>
    <t>Liu</t>
  </si>
  <si>
    <t>Xiaohui</t>
  </si>
  <si>
    <t>Selective oxidation</t>
  </si>
  <si>
    <t>Epoxidation of propylene</t>
  </si>
  <si>
    <t>Acid-base property of support</t>
  </si>
  <si>
    <t>Ag-Cu/MOx/a-Al2O3 catalyst</t>
  </si>
  <si>
    <t>Effect of the acid-base property of support on gas phase epoxidation of propylene over Ag-Cu/MOx/a-Al2O3 catalyst</t>
  </si>
  <si>
    <t>100141.pdf</t>
  </si>
  <si>
    <t>&amp;nbsp;&lt;br /&gt;&lt;br /&gt;Effect of the acid-base property of support on the catalytic performance of Ag-Cu/MOx/&amp;alpha;-Al&lt;sub&gt;2&lt;/sub&gt;O&lt;sub&gt;3&lt;/sub&gt; catalyst for gas phase epoxidation of propylene to propylene oxide (PO) was investigated. The catalytic performance has a close relationship with the acid-base property of support, in which the base property is favorable to increase the catalytic performance. When &amp;alpha;-Al&lt;sub&gt;2&lt;/sub&gt;O&lt;sub&gt;3&lt;/sub&gt; support was modified with basic oxide (Cs&lt;sub&gt;2&lt;/sub&gt;O), the highest conversion of propylene of 11.0% and the selectivity to PO of 36.5% were achieved. When &amp;alpha;-Al&lt;sub&gt;2&lt;/sub&gt;O&lt;sub&gt;3&lt;/sub&gt; support was modified with acidic oxide (WO&lt;sub&gt;3&lt;/sub&gt;), the lower conversion of propylene of 1.8% and the lowest selectivity to PO of 1.1% were achieved.</t>
  </si>
  <si>
    <t>Mou</t>
  </si>
  <si>
    <t>Chung-Yuan</t>
  </si>
  <si>
    <t>22 (Thu)</t>
  </si>
  <si>
    <t>GP22-069</t>
  </si>
  <si>
    <t>Natl Taiwan University</t>
  </si>
  <si>
    <t>1 Roosevelt rd sec 4</t>
  </si>
  <si>
    <t>Republic of China (Taiwan)</t>
  </si>
  <si>
    <t>cymou@ntu.edu.tw</t>
  </si>
  <si>
    <t>Washington University</t>
  </si>
  <si>
    <t>Kao</t>
  </si>
  <si>
    <t>Kun-Che</t>
  </si>
  <si>
    <t>Lee</t>
  </si>
  <si>
    <t>Chia-Hung</t>
  </si>
  <si>
    <t>Tien-Sung</t>
  </si>
  <si>
    <t>Biocatalysis</t>
  </si>
  <si>
    <t>mesoporous</t>
  </si>
  <si>
    <t>immobilization</t>
  </si>
  <si>
    <t>enzyme</t>
  </si>
  <si>
    <t>Cytochrome c covalently immobilized on mesoporous silicas as a peroxidase: Orientation Effect</t>
  </si>
  <si>
    <t>100147.pdf</t>
  </si>
  <si>
    <t>Cytochrome c (cyt c) is immobilized by covalent bonding in the surface functionalized nanochannels of IBN4 mesoporous silicas. The composite material behaves as peroxidase in the oxidation of organic molecules in the presence of hydrogen peroxide. Different surface functionalized linkers expose the cyt c catalytic active site (Fe-heme) in different environments. Orientation effect on catalytic activity and hydrothermal stability arising from the specific binding of cyt c in different surface modified nanochannels was assessed. We apply the immobilized-enzyme in the oxidation of a&amp;nbsp; pyrene. The trend in activity can be understood from the site specific design principle we learned from this work.</t>
  </si>
  <si>
    <t>GP22-070</t>
  </si>
  <si>
    <t>Gao</t>
  </si>
  <si>
    <t>Zhenyuan</t>
  </si>
  <si>
    <t>Tian</t>
  </si>
  <si>
    <t>Chengcheng</t>
  </si>
  <si>
    <t>Penicillin G acylase</t>
  </si>
  <si>
    <t>Mesostructured cellular foams</t>
  </si>
  <si>
    <t>Aldehydepropyl</t>
  </si>
  <si>
    <t>Immobilization of penicillin G acylase on aldehydepropyl-functionalized mesostructured cellular foams</t>
  </si>
  <si>
    <t>100139.pdf</t>
  </si>
  <si>
    <t>Penicillin G acylase is the key enzyme used in the pharmaceutical industry for production of &amp;beta;-lactam antibiotics, because it is capable of catalyzing the hydrolysis of penicillin G to produce 6-aminopenicillanic acid and the acylation of 6-APA to synthesize semisynthetic penicillins. The aldehydepropyl-functionalized mesostructured cellular foams (CHO-MCFs) were prepared by post-synthesis functionalization of MCFs with trimethoxysilylpropanal, and used as supports for immobilization of penicillin G acylase (PGA). PGA has been immobilized covalently on CHO-MCFs, and thus increases the operational stability of immobilized PGA. PGA/CHO-MCFs behaves higher specific activity of 9244U/g and higher operational stability of 93% of the initial specific activity after recycled for 10times.</t>
  </si>
  <si>
    <t>IP22-188</t>
  </si>
  <si>
    <t>Yu</t>
  </si>
  <si>
    <t>Yang</t>
  </si>
  <si>
    <t>Yunsong</t>
  </si>
  <si>
    <t>Yanqin</t>
  </si>
  <si>
    <t>Industrial session</t>
  </si>
  <si>
    <t>Fine and chiral synthesis</t>
  </si>
  <si>
    <t>Gas-phase hydrogenation</t>
  </si>
  <si>
    <t>Maleic anhydride</t>
  </si>
  <si>
    <t>Cu-CeO2-Al2O3</t>
  </si>
  <si>
    <t>Gas-phase hydrogenation of maleic anhydride to r-butyrolactone over Cu-CeO2-Al2O3 catalyst</t>
  </si>
  <si>
    <t>100142.pdf</t>
  </si>
  <si>
    <t>&amp;nbsp;&lt;br /&gt;&lt;br /&gt;Cu-CeO&lt;sub&gt;2&lt;/sub&gt;-Al&lt;sub&gt;2&lt;/sub&gt;O&lt;sub&gt;3&lt;/sub&gt; catalyst, prepared by co-precipitation method, was investigated for the gas-phase hydrogenation of maleic anhydride (MA) to &amp;gamma;-butyrolactone (GBL) which is regarded as a good choice because of the simple process and the low-cost raw material of MA. Cu-CeO&lt;sub&gt;2&lt;/sub&gt;-Al&lt;sub&gt;2&lt;/sub&gt;O&lt;sub&gt;3&lt;/sub&gt; catalyst behaves better catalytic performance, in which both the conversion of MA and the selectivity of GBL can reach 100% for 2h, and then it starts to deactivate gradually. The deactivation of the catalyst is attributed to carbon deposition on the catalyst surface, and the catalytic performance can be restored completely after regeneration by calcination at 450&amp;deg;C in air for 3h.</t>
  </si>
  <si>
    <t>Kuang</t>
  </si>
  <si>
    <t>Yongbo</t>
  </si>
  <si>
    <t>RP19-149</t>
  </si>
  <si>
    <t>Tokyo Institute of Technology</t>
  </si>
  <si>
    <t>152-8552</t>
  </si>
  <si>
    <t>Meguro-ku, Tokyo</t>
  </si>
  <si>
    <t>Japan</t>
  </si>
  <si>
    <t>kuang.y.ac@m.titech.ac.jp</t>
  </si>
  <si>
    <t>Department of Organic and Polymeric Materials, Tokyo Institute of Technology</t>
  </si>
  <si>
    <t>Rokubuichi</t>
  </si>
  <si>
    <t>Hodaka</t>
  </si>
  <si>
    <t>Nabae</t>
  </si>
  <si>
    <t>Yuta</t>
  </si>
  <si>
    <t>Hayakawa</t>
  </si>
  <si>
    <t>Teruaki</t>
  </si>
  <si>
    <t>Kakimoto</t>
  </si>
  <si>
    <t>Masa-aki</t>
  </si>
  <si>
    <t>RRR</t>
  </si>
  <si>
    <t>-----</t>
  </si>
  <si>
    <t>Aerobic oxidation</t>
  </si>
  <si>
    <t>Alcohols</t>
  </si>
  <si>
    <t>Carbon</t>
  </si>
  <si>
    <t>NACOS With Nitroxide Radical Cocatalysts as an Efficient and Green Protocol for Selective Aerobic Oxidation of Alcohols</t>
  </si>
  <si>
    <t>The incorporation of nitroxide radicals into a nitric acid assisted carbon-catalyzed oxidation system (NACOS) afforded a highly efficient, widely applicable, non-metallic approach for the selective aerobic oxidations of alcohols. Without any solvent, this novel protocol has the ability to oxidize various primary alcohols to their corresponding aldehydes with selectvities as high as 99% at full conversions, with only 0.1 mol% of nitroxide radicals and &amp;lt;4.5 wt% of activated carbon under mild conditions (temperatures as low as 50 oC and atmospheric pressure).&amp;nbsp;The performances of several stable nitroxide radicals have been compared. The effects of nitric acid concentration, activated carbon loading, and temperature have been studied for the oxidation of benzyl alcohol. The enhanced NACOS represents a greener and more efficient fundamental chemical process, due to its use of O2 as an oxidant, and its solvent-free nature.</t>
  </si>
  <si>
    <t>No</t>
  </si>
  <si>
    <t>Cheng</t>
  </si>
  <si>
    <t>Soofin</t>
  </si>
  <si>
    <t>19 (Mon)</t>
  </si>
  <si>
    <t>RP19-150</t>
  </si>
  <si>
    <t>National Taiwan University</t>
  </si>
  <si>
    <t>No. 1, Roosevelt Rd. Sec. 4, Dept. Chem., NTU, Taipei, Taiwan</t>
  </si>
  <si>
    <t>chem1031@ntu.edu.tw</t>
  </si>
  <si>
    <t>National Synchrotron Radiation Research Center</t>
  </si>
  <si>
    <t>Tsung-Han</t>
  </si>
  <si>
    <t>Jang</t>
  </si>
  <si>
    <t>Ling-Yun</t>
  </si>
  <si>
    <t>Jyh-Fu</t>
  </si>
  <si>
    <t>Cubic Pm3n SBA-1</t>
  </si>
  <si>
    <t>Ti-incorporation</t>
  </si>
  <si>
    <t>alkaline route</t>
  </si>
  <si>
    <t>CATALYTIC PROPERTIES OF CUBIC SBA-1 MESOPOROUS TITANOSILICATE PREPARED IN ALKALINE CONDITION</t>
  </si>
  <si>
    <t>Mesoporous silica is technologically promising for the applications in catalysis.&amp;nbsp;Cubic Pm3n SBA-1 is conventionally synthesized in strong acidic media with surfactants of relatively large head groups. Our laboratory has been successfully in synthesizing an analogue material referred as SBA-1-alk under pH 8.0&amp;ndash;9.5, where heteroelements such as Al and Ti can be effectively incorporated into the framework. In the present study, the Ti-incorporated SBA-1-alk materials (Ti-SBA-1-alk) were prepared and studied, and compared with the counter materials (Ti-ZSBA-1) assembled from the seeds of titanosilicalite-1 (TS-1). The UV-Vis&amp;nbsp;and Ti K-edge XANES spectra indicate that the alkaline synthesis route favours the incorporation of tetrahedrally coordinated Ti(IV) into the SBA-1 framework, whereas the hydrothermal reaction in TS-1 preparation lowers down the amount of Ti(IV) incorporated in the&amp;nbsp;framework. Consistently, Ti-SBA-1-alk materials showed higher activities than Ti-ZSBA-1 in catalytic oxidation of 2,3,6-trimethylphenol (TMP) to 2,3,5-TMBQ.</t>
  </si>
  <si>
    <t>Yes</t>
  </si>
  <si>
    <t>Chin-Chang</t>
  </si>
  <si>
    <t>RP19-151</t>
  </si>
  <si>
    <t>Chemistry Department of National Taiwan University</t>
  </si>
  <si>
    <t>106-17</t>
  </si>
  <si>
    <t>No. 1, Roosevelt Rd., Sec. 4, Taipei 106, Taiwan</t>
  </si>
  <si>
    <t>d93223019@ntu.edu.tw</t>
  </si>
  <si>
    <t>Shih-Yuan</t>
  </si>
  <si>
    <t>2D-hexagonal</t>
  </si>
  <si>
    <t>SBA-15</t>
  </si>
  <si>
    <t>PCMs</t>
  </si>
  <si>
    <t>PHASE CHANGE MATERIALS CONFINED IN ORDERED MESOPOROUS SILICA SBA-15</t>
  </si>
  <si>
    <t>The melting point and latent heats of fusion of phase change materials (PCMs) confined in the pores of SBA-15 and MCM-41 using impregnation were measured by differential scanning calorimeter. The pore diameters of pure mesoporous silica and modified with organic group were in the range of 2.6 &amp;ndash; 7.3 nm and the PCMs were n-hexadecane, n-octadecane, n-eicosane, lauric acid, myristic acid and palmitic acid. It was shown that the melting point of pore PCMs decreased with decreasing pore diameter. The melting point depression is linear with the reciprocal diameter as predicted by Gibbs&amp;ndash;Thomson equation. The SBA-15 platelet with short mesochannels showed higher uptake in pores for paraffin series than SBA-15 fiber with long mesochannels and MCM-41 with smaller pore diameter. The result demonstrate that SBA-15 with short mesochannels facilitate the diffusion of PCMs molecules during impregnation in comparison to that with long mesochannels.</t>
  </si>
  <si>
    <t>Ebshish</t>
  </si>
  <si>
    <t>Ali</t>
  </si>
  <si>
    <t>20 (Tue)</t>
  </si>
  <si>
    <t>YP20-159</t>
  </si>
  <si>
    <t>National University of Malaysia</t>
  </si>
  <si>
    <t>Department of Chemical and Process Engineering, Faculty of Engineering, National University of Malaysia, 43600 UKM Bangi, Selangor, Malaysia</t>
  </si>
  <si>
    <t>Malaysia</t>
  </si>
  <si>
    <t>aliebshish@gmail.com</t>
  </si>
  <si>
    <t>+60 (3) 8921 6400</t>
  </si>
  <si>
    <t>Sree Neelakanta Govt. Sanskrit College</t>
  </si>
  <si>
    <t>Narayanan</t>
  </si>
  <si>
    <t>Binitha</t>
  </si>
  <si>
    <t>Ranjana</t>
  </si>
  <si>
    <t>Koodathil</t>
  </si>
  <si>
    <t>Yaakob</t>
  </si>
  <si>
    <t>Zahira</t>
  </si>
  <si>
    <t>Viswanathan</t>
  </si>
  <si>
    <t>Suraja</t>
  </si>
  <si>
    <t>Youth session</t>
  </si>
  <si>
    <t>silver nanoparticle</t>
  </si>
  <si>
    <t>Titania</t>
  </si>
  <si>
    <t>benzene nitration</t>
  </si>
  <si>
    <t>BENZENE NITRATION OVER NANO SILVER DOPED ANATASE TITANIA</t>
  </si>
  <si>
    <t>100447.pdf</t>
  </si>
  <si>
    <t>&amp;nbsp;&lt;br /&gt;&lt;br /&gt;&lt;br /&gt;&lt;br /&gt;&lt;br /&gt;&lt;br /&gt;&lt;br /&gt;&lt;br /&gt;Silver nanoparticle-loaded anatase titania catalysts have been developed. Herein glucose is used as an environmentally benign reducing agent for the silver ions where glycerol and urea are used to prevent the aggregation of the nanoparticles formed. The catalyst is characterized and its catalytic activity is evaluated in the low temperature preparation of nitrobenzene. Ag nanoparticle loading gives rise to high performance when compared to anatase titania. Influence of stabilizers and amount of Ag on the catalytic activity is investigated. The increased reactivity seen after Ag nanoparticle loading may be due to the presence of highly dispersed nano sized Ag. Furthermore, this new generation catalyst appears to be an efficient alternative for the conventional use of environmentally hazardous sulphuric acid. The side reactions are found to be minimal over the present catalysts.</t>
  </si>
  <si>
    <t>Prof.</t>
  </si>
  <si>
    <t>Weixin</t>
  </si>
  <si>
    <t>YP20-175</t>
  </si>
  <si>
    <t>University of Science and Technology of China</t>
  </si>
  <si>
    <t>Jinzhai Road 96, Hefei</t>
  </si>
  <si>
    <t>huangwx@ustc.edu.cn</t>
  </si>
  <si>
    <t>+86 551 3600435</t>
  </si>
  <si>
    <t>Qian</t>
  </si>
  <si>
    <t>Kun</t>
  </si>
  <si>
    <t>Sun</t>
  </si>
  <si>
    <t>Huaxing</t>
  </si>
  <si>
    <t>Fang</t>
  </si>
  <si>
    <t>Jun</t>
  </si>
  <si>
    <t>Au/NaOH/SiO2 catalysts</t>
  </si>
  <si>
    <t>Hydroxyls</t>
  </si>
  <si>
    <t>Low temperature CO oxidation</t>
  </si>
  <si>
    <t>Hydroxyls-induced low temperature CO oxidation catalyzed by large Au nanoparticles supported on SiO2</t>
  </si>
  <si>
    <t>100052.pdf</t>
  </si>
  <si>
    <t>We have studied the promotion effect of NaOH on the catalytic activity of large Au nanoparticles supported on inert SiO&lt;sub&gt;2&lt;/sub&gt; in low temperature CO oxidation. The Au/SiO2 catalyst with large Au nanoparticles that is not active in low temperature CO oxidation becomes active after the addition of NaOH. The geometric and electronic structures of Au nanoparticles in Au/SiO2 and Au/NaOH/SiO2 do not vary much, and the inert SiO2 does not participate in the catalytic reaction. Therefore, the promotion effect of NaOH arises from the hydroxyls. The DFT theoretical calculation results confirm that hydroxyls can promote the CO oxidation reaction on the Au(111) surface. Our results provide unambiguous evidence for the hydroxyls-promoted low temperature CO oxidation catalyzed by the Au surface without the involving of oxide supports and identify its reaction mechanism including the activation of oxygen.</t>
  </si>
  <si>
    <t>Yoon</t>
  </si>
  <si>
    <t>Kwang Woo</t>
  </si>
  <si>
    <t>20 (Tue)</t>
  </si>
  <si>
    <t>YP20-176</t>
  </si>
  <si>
    <t>Sungkyunkwan Univ.</t>
  </si>
  <si>
    <t>440-746</t>
  </si>
  <si>
    <t>300, Cheoncheon-dong, Jangan-gu, Suwon-City</t>
  </si>
  <si>
    <t>kwang83@skku.edu</t>
  </si>
  <si>
    <t>KIST</t>
  </si>
  <si>
    <t>Kwak</t>
  </si>
  <si>
    <t>Jung Hun</t>
  </si>
  <si>
    <t>Jeong</t>
  </si>
  <si>
    <t>Hye Heun</t>
  </si>
  <si>
    <t>Lim</t>
  </si>
  <si>
    <t>Tae Hoon</t>
  </si>
  <si>
    <t>Nam</t>
  </si>
  <si>
    <t>Suk-Woo</t>
  </si>
  <si>
    <t>Hong</t>
  </si>
  <si>
    <t>Seong-Ahn</t>
  </si>
  <si>
    <t>Ki June</t>
  </si>
  <si>
    <t>Ceria</t>
  </si>
  <si>
    <t>n-hexadecane</t>
  </si>
  <si>
    <t>Partial oxidation</t>
  </si>
  <si>
    <t>Partial oxidation of n-hexadecane over ceria-promoted Ni-substituted hydrotalcite-derived catalysts.</t>
  </si>
  <si>
    <t>100304.pdf</t>
  </si>
  <si>
    <t>&amp;nbsp;For the production of hydrogen, partial oxidation of n-hexadecane(HD) which is a representative component of diesel was carried out in a fixed-bed reactor with the O/C ratio of 1.25 by employing ceria-promoted Ni-substituted hydrotalcite-derived catalysts (Ce&lt;sub&gt;x&lt;/sub&gt;Ni&lt;sub&gt;3&lt;/sub&gt;Mg&lt;sub&gt;3&lt;/sub&gt;Al&lt;sub&gt;2&lt;/sub&gt;(OH)&lt;sub&gt;16&lt;/sub&gt;(CO&lt;sub&gt;3&lt;/sub&gt;); x=0.15~0.6). HD was fully converted above 973 K with no condensable products. C&lt;sub&gt;3&lt;/sub&gt; and higher hydrocarbons formed were negligible. As the Ce/Ni ratio in the catalysts increased from 0/3 to 0.3/3, the H&lt;sub&gt;2&lt;/sub&gt; yield increased slightly. The catalyst with the Ce/Ni ratio of 0.3/3 showed the best H&lt;sub&gt;2&lt;/sub&gt; yield, ~85% at 1,123 K. When the Ce/Ni ratio was higher than 0.3/3, the H&lt;sub&gt;2&lt;/sub&gt; yield was slightly decreased.</t>
  </si>
  <si>
    <t>MIZUGAKI</t>
  </si>
  <si>
    <t>Tomoo</t>
  </si>
  <si>
    <t>YP20-177</t>
  </si>
  <si>
    <t>Osaka University</t>
  </si>
  <si>
    <t>560-8531</t>
  </si>
  <si>
    <t>1-3 Machikaneyama, Toyonaka, Osaka</t>
  </si>
  <si>
    <t>kaneda@cheng.es.osaka-u.ac.jp</t>
  </si>
  <si>
    <t>Department of Materials Engineering Science, Graduate School of Engineering Science, Osaka University</t>
  </si>
  <si>
    <t>Research Center for Solar Energy Chemistry, Osaka University</t>
  </si>
  <si>
    <t>AL AMSYAR</t>
  </si>
  <si>
    <t>Syed Muhammad</t>
  </si>
  <si>
    <t>MITSUDOME</t>
  </si>
  <si>
    <t>Takato</t>
  </si>
  <si>
    <t>JITSUKAWA</t>
  </si>
  <si>
    <t>Koichiro</t>
  </si>
  <si>
    <t>KANEDA</t>
  </si>
  <si>
    <t>Kiyotomi</t>
  </si>
  <si>
    <t>Montmorillonite</t>
  </si>
  <si>
    <t>Alkyl lactate</t>
  </si>
  <si>
    <t>Triose</t>
  </si>
  <si>
    <t>A Highly Efficient Synthesis of Alkyl Lactates from Triose using Reusable Aluminium-exchanged Montmorillonite Catalyst</t>
  </si>
  <si>
    <t>100541.pdf</t>
  </si>
  <si>
    <t>The demands of polylactide based-polymers as biodegradable materials are soaring due to the environmental concern. Polylactide based-polymers receive great interests because of its unique physical and biological properties which can be used for commercial plastics and biomedical materials. Montmorillonites of smectite clays with layered structure exhibit excellent catalytic activities and have been widely used as environment-friendly Br&amp;oslash;nsted and Lewis acid catalysts for organic synthesis. Herein, we developed green chemical synthesis of alkyl lactates from triose by using Aluminium-exchanged montmorillonite (Al&lt;sup&gt;3+&lt;/sup&gt;-mont) as a solid acid catalyst. The Al&lt;sup&gt;3+&lt;/sup&gt;-mont catalyzed triose transformation efficiently to afford high yield and selectivity of alkyl lactates. Moreover, this catalyst was applicable for large-scale reaction and reusable while maintaining its high catalytic activity.</t>
  </si>
  <si>
    <t>Zhao</t>
  </si>
  <si>
    <t>Fengyu</t>
  </si>
  <si>
    <t>20 (Tue)</t>
  </si>
  <si>
    <t>YP20-178</t>
  </si>
  <si>
    <t>Changchun Institute of Applied Chemistry, Chinese Academy of Sciences</t>
  </si>
  <si>
    <t>Renmin Street 5625, Changchun</t>
  </si>
  <si>
    <t>zhaofy@ciac.jl.cn</t>
  </si>
  <si>
    <t>86-0431-85262410</t>
  </si>
  <si>
    <t>State Key Laboratory of Electroanalytical Chemistry, Changchun Institute of Applied Chemistry, CAS</t>
  </si>
  <si>
    <t>Green Chemistry and Process Laboratory, Changchun Instituteof Applied Chemsitry, CAS</t>
  </si>
  <si>
    <t>Ming</t>
  </si>
  <si>
    <t>Haiyang</t>
  </si>
  <si>
    <t>Nickel catalyst</t>
  </si>
  <si>
    <t>microstructure</t>
  </si>
  <si>
    <t>hydrogenation</t>
  </si>
  <si>
    <t>The effect of microstructure on the catalytic performance of Ni catalysts in the hydrogenation of nitrobenzene</t>
  </si>
  <si>
    <t>100282.pdf</t>
  </si>
  <si>
    <t>Nickel as a relatively cheap metal catalyst has been widely used in many industries, particularly, in the hydrogenation industry.Two types of supported nickel catalysts were fabricated in this work, one has highly dispersed nickel nanocrystals, and the other has un-uniform nickel nanosheets with a unique microstructure. The catalytic performance of these two catalysts was compared in the hydrogenation of nitrobenzene. The results show that the microstructure of Ni atoms turns into the main role in determining their catalytic activity. The catalyst with nickel sheets fabricated show a higher activity and selectivity compared with the one with highly dispersed nickel nanocrystals.The function of nickel nanostructure playing in the present hydrogenation was discussed by using the means of TEM, XRD, BET, TPR and TPD in detail.</t>
  </si>
  <si>
    <t>Kondo</t>
  </si>
  <si>
    <t>Takashi</t>
  </si>
  <si>
    <t>YP20-179</t>
  </si>
  <si>
    <t>Saitama Univ.</t>
  </si>
  <si>
    <t>338-8570</t>
  </si>
  <si>
    <t>255,Shimo-okubo,Sakura-ku,Saitama</t>
  </si>
  <si>
    <t>kuro@apc.saitama-u.ac.jp</t>
  </si>
  <si>
    <t>81-48-858-9547</t>
  </si>
  <si>
    <t>Tahara</t>
  </si>
  <si>
    <t>Shingo</t>
  </si>
  <si>
    <t>Ohshima</t>
  </si>
  <si>
    <t>Yasutake</t>
  </si>
  <si>
    <t>Mikio</t>
  </si>
  <si>
    <t>Kurokawa</t>
  </si>
  <si>
    <t>Hideki</t>
  </si>
  <si>
    <t>Miura</t>
  </si>
  <si>
    <t>Hiroshi</t>
  </si>
  <si>
    <t>Iminopyridine cobalt complex</t>
  </si>
  <si>
    <t>controlled radical polymerization</t>
  </si>
  <si>
    <t>layered clay minerals</t>
  </si>
  <si>
    <t>ATRP of methyl methacrylate using heterogeneous catalysts consisting of iminopyridine transition-metal complexes immobilized in fluorotetrasilicic mica interlayer</t>
  </si>
  <si>
    <t>100259.pdf</t>
  </si>
  <si>
    <t>The iminopyridinecobalt(II) and iron(III) complexes were immobilized in fluorotetrasilicic mica interlayers through the intercalation of the iminopyridine ligand in the mica interlayers and simultaneous coordination of the ligand to the interlayer metal cations, and these were used for atom transfer radical polymerization of methyl methacrylate. The Co-based catalyst produced poly(methyl methacrylate) (PMMA) having a relatively narrower polydispersity (PDI) that means a well-controlled radical polymerization, whereas PMMA produced by an Fe-based catalyst showed a lower molecular weight and a wider PDI than those obtained using the Co-based catalyst. The microstructure of the PMMA obtained by the Co-based catalyst was determined by &lt;sup&gt;13&lt;/sup&gt;C-NMR, indicating that the catalyst significantly produced the syndiotactic PMMA.</t>
  </si>
  <si>
    <t>KIM</t>
  </si>
  <si>
    <t>Young-Ki</t>
  </si>
  <si>
    <t>YP20-180</t>
  </si>
  <si>
    <t>Inha Univ.</t>
  </si>
  <si>
    <t>402-751</t>
  </si>
  <si>
    <t>253 Yonghyun-dong, Nam-Gu, Incheon</t>
  </si>
  <si>
    <t>abhishekburri@yahoo.com</t>
  </si>
  <si>
    <t>Burri</t>
  </si>
  <si>
    <t>Abhishek</t>
  </si>
  <si>
    <t>Prestianto</t>
  </si>
  <si>
    <t>Eko Adi</t>
  </si>
  <si>
    <t>Komateedi</t>
  </si>
  <si>
    <t>N. Rao</t>
  </si>
  <si>
    <t>Park</t>
  </si>
  <si>
    <t>Sang-Eon</t>
  </si>
  <si>
    <t>Dehydrogenation</t>
  </si>
  <si>
    <t>Na doped catalysts</t>
  </si>
  <si>
    <t>Alkali Metal</t>
  </si>
  <si>
    <t>Alkali Metal Prompted TiO2-ZrO2 Catalysts for ODH of Diethyl-benzene Using CO2 as Soft Oxidant</t>
  </si>
  <si>
    <t>100645.pdf</t>
  </si>
  <si>
    <t>Usually the process leads to the generation of unwanted COx. Hence, oxidative dehydrogenation with CO2 becomes more advantages. Divinylbenzene (DVB) is mainly used for producing ion exchangers in by polymerizing with styrene or modifying polyester and polystyrene resin. Na doped TiO2-ZrO2 are prepared by co-precipitation followed by heat treatment at high temperatures. The catalysts were characterized before and after reaction by XRD, BET, TPD and XPD spectroscopy.Here, we report the synthesis of Na doped TIO2-ZrO2, the effect of Ce was also tested by introducing 2% Ce in the preparation method and dehydrogenation of DVB over Na doped TiO2-ZrO2 catalysts.&lt;br /&gt;&lt;br /&gt;&lt;br /&gt;&lt;br /&gt;&amp;nbsp;</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</si>
</sst>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00_ "/>
  </numFmts>
  <fonts count="7">
    <font>
      <sz val="11"/>
      <name val="ＭＳ Ｐゴシック"/>
      <family val="3"/>
    </font>
    <font>
      <sz val="6"/>
      <name val="ＭＳ Ｐゴシック"/>
      <family val="3"/>
    </font>
    <font>
      <sz val="10.5"/>
      <name val="ＭＳ Ｐゴシック"/>
      <family val="3"/>
    </font>
    <font>
      <b/>
      <sz val="11"/>
      <color indexed="8"/>
      <name val="Arial"/>
      <family val="2"/>
    </font>
    <font>
      <b/>
      <sz val="11"/>
      <color indexed="8"/>
      <name val="ＭＳ Ｐゴシック"/>
      <family val="3"/>
    </font>
    <font>
      <b/>
      <sz val="10.5"/>
      <name val="Arial"/>
      <family val="2"/>
    </font>
    <font>
      <sz val="12"/>
      <color indexed="8"/>
      <name val="Times New Roman"/>
      <family val="1"/>
    </font>
  </fonts>
  <fills count="5">
    <fill>
      <patternFill/>
    </fill>
    <fill>
      <patternFill patternType="gray125"/>
    </fill>
    <fill>
      <patternFill patternType="solid">
        <fgColor indexed="45"/>
        <bgColor indexed="64"/>
      </patternFill>
    </fill>
    <fill>
      <patternFill patternType="solid">
        <fgColor indexed="15"/>
        <bgColor indexed="64"/>
      </patternFill>
    </fill>
    <fill>
      <patternFill patternType="solid">
        <fgColor indexed="22"/>
        <bgColor indexed="64"/>
      </patternFill>
    </fill>
  </fills>
  <borders count="5">
    <border>
      <left/>
      <right/>
      <top/>
      <bottom/>
      <diagonal/>
    </border>
    <border>
      <left style="hair"/>
      <right style="hair"/>
      <top style="hair"/>
      <bottom style="hair"/>
    </border>
    <border>
      <left style="medium"/>
      <right style="hair"/>
      <top style="hair"/>
      <bottom style="hair"/>
    </border>
    <border>
      <left style="hair"/>
      <right style="medium"/>
      <top style="hair"/>
      <bottom style="hair"/>
    </border>
    <border>
      <left style="hair"/>
      <right style="hair"/>
      <top>
        <color indexed="63"/>
      </top>
      <bottom style="hair"/>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6">
    <xf numFmtId="0" fontId="0" fillId="0" borderId="0" xfId="0" applyAlignment="1">
      <alignment vertical="center"/>
    </xf>
    <xf numFmtId="0" fontId="3" fillId="2"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3" borderId="1" xfId="0" applyFont="1" applyFill="1" applyBorder="1" applyAlignment="1">
      <alignment horizontal="left" vertical="center"/>
    </xf>
    <xf numFmtId="0" fontId="0" fillId="3" borderId="1" xfId="0" applyNumberFormat="1" applyFont="1" applyFill="1" applyBorder="1" applyAlignment="1">
      <alignment horizontal="left" vertical="center"/>
    </xf>
    <xf numFmtId="22" fontId="0" fillId="3" borderId="3" xfId="0" applyNumberFormat="1" applyFont="1" applyFill="1" applyBorder="1" applyAlignment="1">
      <alignment horizontal="left" vertical="center"/>
    </xf>
    <xf numFmtId="0" fontId="0" fillId="3" borderId="0" xfId="0" applyFont="1" applyFill="1" applyAlignment="1">
      <alignment horizontal="left" vertical="center"/>
    </xf>
    <xf numFmtId="14" fontId="0" fillId="3" borderId="1" xfId="0" applyNumberFormat="1" applyFont="1" applyFill="1" applyBorder="1" applyAlignment="1">
      <alignment horizontal="left" vertical="center"/>
    </xf>
    <xf numFmtId="0" fontId="0" fillId="3" borderId="1" xfId="0" applyFill="1" applyBorder="1" applyAlignment="1">
      <alignment horizontal="left" vertical="center"/>
    </xf>
    <xf numFmtId="0" fontId="2" fillId="3" borderId="4" xfId="0" applyFont="1" applyFill="1" applyBorder="1" applyAlignment="1">
      <alignment horizontal="left" vertical="center"/>
    </xf>
    <xf numFmtId="176" fontId="0" fillId="3" borderId="1" xfId="0" applyNumberFormat="1" applyFill="1" applyBorder="1" applyAlignment="1">
      <alignment horizontal="left" vertical="center"/>
    </xf>
    <xf numFmtId="0" fontId="0" fillId="3" borderId="1" xfId="0" applyFill="1" applyBorder="1" applyAlignment="1" applyProtection="1">
      <alignment vertical="center"/>
      <protection locked="0"/>
    </xf>
    <xf numFmtId="0" fontId="0" fillId="2" borderId="2" xfId="0" applyFont="1" applyFill="1" applyBorder="1" applyAlignment="1">
      <alignment horizontal="left" vertical="center"/>
    </xf>
    <xf numFmtId="0" fontId="0" fillId="2" borderId="1" xfId="0" applyFont="1" applyFill="1" applyBorder="1" applyAlignment="1">
      <alignment horizontal="left" vertical="center"/>
    </xf>
    <xf numFmtId="0" fontId="2" fillId="2" borderId="1" xfId="0" applyFont="1" applyFill="1" applyBorder="1" applyAlignment="1">
      <alignment horizontal="left" vertical="center"/>
    </xf>
    <xf numFmtId="0" fontId="5" fillId="2" borderId="1" xfId="0" applyFont="1" applyFill="1" applyBorder="1" applyAlignment="1">
      <alignment horizontal="left" vertical="center"/>
    </xf>
    <xf numFmtId="20" fontId="2" fillId="2" borderId="1" xfId="0" applyNumberFormat="1" applyFont="1" applyFill="1" applyBorder="1" applyAlignment="1">
      <alignment horizontal="left" vertical="center"/>
    </xf>
    <xf numFmtId="20"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xf>
    <xf numFmtId="22" fontId="0" fillId="2" borderId="3" xfId="0" applyNumberFormat="1" applyFont="1" applyFill="1" applyBorder="1" applyAlignment="1">
      <alignment horizontal="left" vertical="center"/>
    </xf>
    <xf numFmtId="0" fontId="0" fillId="2" borderId="0" xfId="0" applyFont="1" applyFill="1" applyAlignment="1">
      <alignment horizontal="left" vertical="center"/>
    </xf>
    <xf numFmtId="0" fontId="0" fillId="2" borderId="1" xfId="0" applyFill="1" applyBorder="1" applyAlignment="1">
      <alignment horizontal="left" vertical="center"/>
    </xf>
    <xf numFmtId="0" fontId="4" fillId="2" borderId="1" xfId="0" applyFont="1" applyFill="1" applyBorder="1" applyAlignment="1">
      <alignment horizontal="left" vertical="center"/>
    </xf>
    <xf numFmtId="0" fontId="0" fillId="2" borderId="2" xfId="0" applyFill="1" applyBorder="1" applyAlignment="1">
      <alignment horizontal="left" vertical="center"/>
    </xf>
    <xf numFmtId="0" fontId="0" fillId="2" borderId="0" xfId="0" applyFont="1" applyFill="1" applyBorder="1" applyAlignment="1">
      <alignment horizontal="left" vertical="center"/>
    </xf>
    <xf numFmtId="14" fontId="0" fillId="2" borderId="1" xfId="0" applyNumberFormat="1" applyFont="1" applyFill="1" applyBorder="1" applyAlignment="1">
      <alignment horizontal="left" vertical="center"/>
    </xf>
    <xf numFmtId="0" fontId="6" fillId="2" borderId="0" xfId="0" applyFont="1" applyFill="1" applyAlignment="1">
      <alignment vertical="center"/>
    </xf>
    <xf numFmtId="0" fontId="0" fillId="4" borderId="2" xfId="0" applyFont="1" applyFill="1" applyBorder="1" applyAlignment="1">
      <alignment horizontal="left" vertical="center"/>
    </xf>
    <xf numFmtId="0" fontId="0" fillId="4" borderId="1" xfId="0" applyFont="1" applyFill="1" applyBorder="1" applyAlignment="1">
      <alignment horizontal="left" vertical="center"/>
    </xf>
    <xf numFmtId="0" fontId="2" fillId="4" borderId="1" xfId="0" applyFont="1" applyFill="1" applyBorder="1" applyAlignment="1">
      <alignment horizontal="left" vertical="center"/>
    </xf>
    <xf numFmtId="0" fontId="3" fillId="4" borderId="1" xfId="0" applyFont="1" applyFill="1" applyBorder="1" applyAlignment="1">
      <alignment horizontal="left" vertical="center"/>
    </xf>
    <xf numFmtId="0" fontId="0" fillId="4" borderId="1" xfId="0" applyNumberFormat="1" applyFont="1" applyFill="1" applyBorder="1" applyAlignment="1">
      <alignment horizontal="left" vertical="center"/>
    </xf>
    <xf numFmtId="22" fontId="0" fillId="4" borderId="3" xfId="0" applyNumberFormat="1" applyFont="1" applyFill="1" applyBorder="1" applyAlignment="1">
      <alignment horizontal="left" vertical="center"/>
    </xf>
    <xf numFmtId="0" fontId="0" fillId="4" borderId="0" xfId="0" applyFont="1" applyFill="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F23"/>
  <sheetViews>
    <sheetView tabSelected="1" workbookViewId="0" topLeftCell="A2">
      <selection activeCell="L11" sqref="L11"/>
    </sheetView>
  </sheetViews>
  <sheetFormatPr defaultColWidth="9.00390625" defaultRowHeight="13.5"/>
  <sheetData>
    <row r="1" spans="1:83" s="8" customFormat="1" ht="19.5" customHeight="1">
      <c r="A1" s="2">
        <v>100548</v>
      </c>
      <c r="B1" s="3" t="s">
        <v>127</v>
      </c>
      <c r="C1" s="10" t="s">
        <v>128</v>
      </c>
      <c r="D1" s="3" t="s">
        <v>129</v>
      </c>
      <c r="E1" s="11" t="s">
        <v>130</v>
      </c>
      <c r="F1" s="3"/>
      <c r="G1" s="5" t="s">
        <v>131</v>
      </c>
      <c r="H1" s="3"/>
      <c r="I1" s="3"/>
      <c r="J1" s="3"/>
      <c r="K1" s="3"/>
      <c r="L1" s="3"/>
      <c r="M1" s="3" t="s">
        <v>132</v>
      </c>
      <c r="N1" s="3" t="s">
        <v>133</v>
      </c>
      <c r="O1" s="3">
        <v>116023</v>
      </c>
      <c r="P1" s="3" t="s">
        <v>134</v>
      </c>
      <c r="Q1" s="3" t="s">
        <v>135</v>
      </c>
      <c r="R1" s="3" t="s">
        <v>136</v>
      </c>
      <c r="S1" s="3" t="s">
        <v>137</v>
      </c>
      <c r="T1" s="3" t="s">
        <v>133</v>
      </c>
      <c r="U1" s="3" t="s">
        <v>138</v>
      </c>
      <c r="V1" s="3"/>
      <c r="W1" s="3"/>
      <c r="X1" s="3"/>
      <c r="Y1" s="3"/>
      <c r="Z1" s="3"/>
      <c r="AA1" s="3"/>
      <c r="AB1" s="3"/>
      <c r="AC1" s="3"/>
      <c r="AD1" s="3" t="s">
        <v>139</v>
      </c>
      <c r="AE1" s="3" t="s">
        <v>140</v>
      </c>
      <c r="AF1" s="3" t="s">
        <v>141</v>
      </c>
      <c r="AG1" s="3">
        <v>0</v>
      </c>
      <c r="AH1" s="3" t="s">
        <v>142</v>
      </c>
      <c r="AI1" s="3" t="s">
        <v>129</v>
      </c>
      <c r="AJ1" s="3">
        <v>1</v>
      </c>
      <c r="AK1" s="3">
        <v>0</v>
      </c>
      <c r="AL1" s="3" t="s">
        <v>143</v>
      </c>
      <c r="AM1" s="3" t="s">
        <v>144</v>
      </c>
      <c r="AN1" s="3">
        <v>1</v>
      </c>
      <c r="AO1" s="3">
        <v>0</v>
      </c>
      <c r="AP1" s="3" t="s">
        <v>145</v>
      </c>
      <c r="AQ1" s="3" t="s">
        <v>139</v>
      </c>
      <c r="AR1" s="3">
        <v>1</v>
      </c>
      <c r="AS1" s="3">
        <v>0</v>
      </c>
      <c r="AT1" s="3" t="s">
        <v>143</v>
      </c>
      <c r="AU1" s="3" t="s">
        <v>146</v>
      </c>
      <c r="AV1" s="3">
        <v>1</v>
      </c>
      <c r="AW1" s="3">
        <v>0</v>
      </c>
      <c r="AX1" s="3" t="s">
        <v>147</v>
      </c>
      <c r="AY1" s="3" t="s">
        <v>148</v>
      </c>
      <c r="AZ1" s="3">
        <v>1</v>
      </c>
      <c r="BA1" s="3">
        <v>0</v>
      </c>
      <c r="BB1" s="3"/>
      <c r="BC1" s="3"/>
      <c r="BD1" s="3"/>
      <c r="BE1" s="3">
        <v>0</v>
      </c>
      <c r="BF1" s="3"/>
      <c r="BG1" s="3"/>
      <c r="BH1" s="3"/>
      <c r="BI1" s="3">
        <v>0</v>
      </c>
      <c r="BJ1" s="3"/>
      <c r="BK1" s="3"/>
      <c r="BL1" s="3"/>
      <c r="BM1" s="3">
        <v>0</v>
      </c>
      <c r="BN1" s="3"/>
      <c r="BO1" s="3"/>
      <c r="BP1" s="3"/>
      <c r="BQ1" s="3">
        <v>0</v>
      </c>
      <c r="BR1" s="3"/>
      <c r="BS1" s="3" t="s">
        <v>149</v>
      </c>
      <c r="BT1" s="3" t="s">
        <v>150</v>
      </c>
      <c r="BU1" s="3"/>
      <c r="BV1" s="3" t="s">
        <v>151</v>
      </c>
      <c r="BW1" s="3" t="s">
        <v>152</v>
      </c>
      <c r="BX1" s="3" t="s">
        <v>153</v>
      </c>
      <c r="BY1" s="3" t="s">
        <v>154</v>
      </c>
      <c r="BZ1" s="3" t="s">
        <v>155</v>
      </c>
      <c r="CA1" s="3" t="s">
        <v>156</v>
      </c>
      <c r="CB1" s="3" t="s">
        <v>157</v>
      </c>
      <c r="CC1" s="3" t="s">
        <v>158</v>
      </c>
      <c r="CD1" s="6" t="s">
        <v>159</v>
      </c>
      <c r="CE1" s="7">
        <v>40207.743483796294</v>
      </c>
    </row>
    <row r="2" spans="1:83" s="8" customFormat="1" ht="19.5" customHeight="1">
      <c r="A2" s="2">
        <v>100140</v>
      </c>
      <c r="B2" s="3" t="s">
        <v>160</v>
      </c>
      <c r="C2" s="3" t="s">
        <v>161</v>
      </c>
      <c r="D2" s="3" t="s">
        <v>162</v>
      </c>
      <c r="E2" s="11" t="s">
        <v>130</v>
      </c>
      <c r="F2" s="3"/>
      <c r="G2" s="5" t="s">
        <v>163</v>
      </c>
      <c r="H2" s="3"/>
      <c r="I2" s="3"/>
      <c r="J2" s="3"/>
      <c r="K2" s="3"/>
      <c r="L2" s="3"/>
      <c r="M2" s="3" t="s">
        <v>132</v>
      </c>
      <c r="N2" s="3" t="s">
        <v>164</v>
      </c>
      <c r="O2" s="3">
        <v>200237</v>
      </c>
      <c r="P2" s="3" t="s">
        <v>165</v>
      </c>
      <c r="Q2" s="3" t="s">
        <v>135</v>
      </c>
      <c r="R2" s="3" t="s">
        <v>166</v>
      </c>
      <c r="S2" s="3" t="s">
        <v>167</v>
      </c>
      <c r="T2" s="3" t="s">
        <v>164</v>
      </c>
      <c r="U2" s="3" t="s">
        <v>168</v>
      </c>
      <c r="V2" s="3"/>
      <c r="W2" s="3"/>
      <c r="X2" s="3"/>
      <c r="Y2" s="3"/>
      <c r="Z2" s="3"/>
      <c r="AA2" s="3"/>
      <c r="AB2" s="3"/>
      <c r="AC2" s="3"/>
      <c r="AD2" s="3" t="s">
        <v>169</v>
      </c>
      <c r="AE2" s="3" t="s">
        <v>170</v>
      </c>
      <c r="AF2" s="3">
        <v>1</v>
      </c>
      <c r="AG2" s="3">
        <v>0</v>
      </c>
      <c r="AH2" s="3" t="s">
        <v>161</v>
      </c>
      <c r="AI2" s="3" t="s">
        <v>162</v>
      </c>
      <c r="AJ2" s="3">
        <v>1</v>
      </c>
      <c r="AK2" s="3">
        <v>0</v>
      </c>
      <c r="AL2" s="3" t="s">
        <v>171</v>
      </c>
      <c r="AM2" s="3" t="s">
        <v>172</v>
      </c>
      <c r="AN2" s="3">
        <v>1</v>
      </c>
      <c r="AO2" s="3">
        <v>0</v>
      </c>
      <c r="AP2" s="3" t="s">
        <v>147</v>
      </c>
      <c r="AQ2" s="3" t="s">
        <v>140</v>
      </c>
      <c r="AR2" s="3">
        <v>2</v>
      </c>
      <c r="AS2" s="3">
        <v>0</v>
      </c>
      <c r="AT2" s="3" t="s">
        <v>173</v>
      </c>
      <c r="AU2" s="3" t="s">
        <v>174</v>
      </c>
      <c r="AV2" s="3">
        <v>2</v>
      </c>
      <c r="AW2" s="3">
        <v>0</v>
      </c>
      <c r="AX2" s="3" t="s">
        <v>175</v>
      </c>
      <c r="AY2" s="3" t="s">
        <v>176</v>
      </c>
      <c r="AZ2" s="3">
        <v>2</v>
      </c>
      <c r="BA2" s="3">
        <v>0</v>
      </c>
      <c r="BB2" s="3"/>
      <c r="BC2" s="3"/>
      <c r="BD2" s="3"/>
      <c r="BE2" s="3">
        <v>0</v>
      </c>
      <c r="BF2" s="3"/>
      <c r="BG2" s="3"/>
      <c r="BH2" s="3"/>
      <c r="BI2" s="3">
        <v>0</v>
      </c>
      <c r="BJ2" s="3"/>
      <c r="BK2" s="3"/>
      <c r="BL2" s="3"/>
      <c r="BM2" s="3">
        <v>0</v>
      </c>
      <c r="BN2" s="3"/>
      <c r="BO2" s="3"/>
      <c r="BP2" s="3"/>
      <c r="BQ2" s="3">
        <v>0</v>
      </c>
      <c r="BR2" s="3"/>
      <c r="BS2" s="3"/>
      <c r="BT2" s="3" t="s">
        <v>177</v>
      </c>
      <c r="BU2" s="3" t="s">
        <v>178</v>
      </c>
      <c r="BV2" s="3" t="s">
        <v>151</v>
      </c>
      <c r="BW2" s="3" t="s">
        <v>179</v>
      </c>
      <c r="BX2" s="3" t="s">
        <v>180</v>
      </c>
      <c r="BY2" s="3" t="s">
        <v>181</v>
      </c>
      <c r="BZ2" s="3" t="s">
        <v>182</v>
      </c>
      <c r="CA2" s="3" t="s">
        <v>156</v>
      </c>
      <c r="CB2" s="3" t="s">
        <v>183</v>
      </c>
      <c r="CC2" s="3" t="s">
        <v>184</v>
      </c>
      <c r="CD2" s="6" t="s">
        <v>185</v>
      </c>
      <c r="CE2" s="7">
        <v>40174.84991898148</v>
      </c>
    </row>
    <row r="3" spans="1:84" s="8" customFormat="1" ht="19.5" customHeight="1">
      <c r="A3" s="2">
        <v>100804</v>
      </c>
      <c r="B3" s="3" t="s">
        <v>160</v>
      </c>
      <c r="C3" s="3" t="s">
        <v>265</v>
      </c>
      <c r="D3" s="3" t="s">
        <v>266</v>
      </c>
      <c r="E3" s="12" t="s">
        <v>130</v>
      </c>
      <c r="F3" s="3"/>
      <c r="G3" s="5" t="s">
        <v>267</v>
      </c>
      <c r="H3" s="3"/>
      <c r="I3" s="3"/>
      <c r="J3" s="3"/>
      <c r="K3" s="3"/>
      <c r="L3" s="3"/>
      <c r="M3" s="9">
        <v>30927</v>
      </c>
      <c r="N3" s="3" t="s">
        <v>268</v>
      </c>
      <c r="O3" s="3" t="s">
        <v>269</v>
      </c>
      <c r="P3" s="3" t="s">
        <v>270</v>
      </c>
      <c r="Q3" s="3" t="s">
        <v>271</v>
      </c>
      <c r="R3" s="3" t="s">
        <v>272</v>
      </c>
      <c r="S3" s="3">
        <f>81-90-98572009</f>
        <v>-98572018</v>
      </c>
      <c r="T3" s="3" t="s">
        <v>273</v>
      </c>
      <c r="U3" s="3"/>
      <c r="V3" s="3"/>
      <c r="W3" s="3"/>
      <c r="X3" s="3"/>
      <c r="Y3" s="3"/>
      <c r="Z3" s="3"/>
      <c r="AA3" s="3"/>
      <c r="AB3" s="3"/>
      <c r="AC3" s="3"/>
      <c r="AD3" s="3" t="s">
        <v>265</v>
      </c>
      <c r="AE3" s="3" t="s">
        <v>266</v>
      </c>
      <c r="AF3" s="3">
        <v>1</v>
      </c>
      <c r="AG3" s="3">
        <v>0</v>
      </c>
      <c r="AH3" s="3" t="s">
        <v>274</v>
      </c>
      <c r="AI3" s="3" t="s">
        <v>275</v>
      </c>
      <c r="AJ3" s="3">
        <v>1</v>
      </c>
      <c r="AK3" s="3">
        <v>0</v>
      </c>
      <c r="AL3" s="3" t="s">
        <v>276</v>
      </c>
      <c r="AM3" s="3" t="s">
        <v>277</v>
      </c>
      <c r="AN3" s="3">
        <v>1</v>
      </c>
      <c r="AO3" s="3">
        <v>0</v>
      </c>
      <c r="AP3" s="3" t="s">
        <v>278</v>
      </c>
      <c r="AQ3" s="3" t="s">
        <v>279</v>
      </c>
      <c r="AR3" s="3">
        <v>1</v>
      </c>
      <c r="AS3" s="3">
        <v>0</v>
      </c>
      <c r="AT3" s="3" t="s">
        <v>280</v>
      </c>
      <c r="AU3" s="3" t="s">
        <v>281</v>
      </c>
      <c r="AV3" s="3">
        <v>1</v>
      </c>
      <c r="AW3" s="3">
        <v>0</v>
      </c>
      <c r="AX3" s="3"/>
      <c r="AY3" s="3"/>
      <c r="AZ3" s="3"/>
      <c r="BA3" s="3">
        <v>0</v>
      </c>
      <c r="BB3" s="3"/>
      <c r="BC3" s="3"/>
      <c r="BD3" s="3"/>
      <c r="BE3" s="3">
        <v>0</v>
      </c>
      <c r="BF3" s="3"/>
      <c r="BG3" s="3"/>
      <c r="BH3" s="3"/>
      <c r="BI3" s="3">
        <v>0</v>
      </c>
      <c r="BJ3" s="3"/>
      <c r="BK3" s="3"/>
      <c r="BL3" s="3"/>
      <c r="BM3" s="3">
        <v>0</v>
      </c>
      <c r="BN3" s="3"/>
      <c r="BO3" s="3"/>
      <c r="BP3" s="3"/>
      <c r="BQ3" s="3">
        <v>0</v>
      </c>
      <c r="BR3" s="3"/>
      <c r="BS3" s="3"/>
      <c r="BT3" s="3"/>
      <c r="BU3" s="3"/>
      <c r="BV3" s="3" t="s">
        <v>282</v>
      </c>
      <c r="BW3" s="3" t="s">
        <v>283</v>
      </c>
      <c r="BX3" s="3" t="s">
        <v>284</v>
      </c>
      <c r="BY3" s="3" t="s">
        <v>285</v>
      </c>
      <c r="BZ3" s="3" t="s">
        <v>286</v>
      </c>
      <c r="CA3" s="3" t="s">
        <v>191</v>
      </c>
      <c r="CB3" s="3" t="s">
        <v>287</v>
      </c>
      <c r="CC3" s="3"/>
      <c r="CD3" s="6" t="s">
        <v>288</v>
      </c>
      <c r="CE3" s="7">
        <v>40317.73449074074</v>
      </c>
      <c r="CF3" s="8" t="s">
        <v>289</v>
      </c>
    </row>
    <row r="4" spans="1:84" s="8" customFormat="1" ht="19.5" customHeight="1">
      <c r="A4" s="2">
        <v>100788</v>
      </c>
      <c r="B4" s="3" t="s">
        <v>127</v>
      </c>
      <c r="C4" s="3" t="s">
        <v>290</v>
      </c>
      <c r="D4" s="3" t="s">
        <v>291</v>
      </c>
      <c r="E4" s="12" t="s">
        <v>292</v>
      </c>
      <c r="F4" s="3"/>
      <c r="G4" s="5" t="s">
        <v>293</v>
      </c>
      <c r="H4" s="3"/>
      <c r="I4" s="3"/>
      <c r="J4" s="3"/>
      <c r="K4" s="3"/>
      <c r="M4" s="3" t="s">
        <v>132</v>
      </c>
      <c r="N4" s="3" t="s">
        <v>294</v>
      </c>
      <c r="O4" s="3">
        <v>10617</v>
      </c>
      <c r="P4" s="3" t="s">
        <v>295</v>
      </c>
      <c r="Q4" s="3" t="s">
        <v>226</v>
      </c>
      <c r="R4" s="3" t="s">
        <v>296</v>
      </c>
      <c r="S4" s="3">
        <f>886-2-33661662</f>
        <v>-33660778</v>
      </c>
      <c r="T4" s="3" t="s">
        <v>294</v>
      </c>
      <c r="U4" s="3" t="s">
        <v>297</v>
      </c>
      <c r="V4" s="3"/>
      <c r="W4" s="3"/>
      <c r="X4" s="3"/>
      <c r="Y4" s="3"/>
      <c r="Z4" s="3"/>
      <c r="AA4" s="3"/>
      <c r="AB4" s="3"/>
      <c r="AC4" s="3"/>
      <c r="AD4" s="3" t="s">
        <v>139</v>
      </c>
      <c r="AE4" s="3" t="s">
        <v>298</v>
      </c>
      <c r="AF4" s="3">
        <v>1</v>
      </c>
      <c r="AG4" s="3">
        <v>0</v>
      </c>
      <c r="AH4" s="3" t="s">
        <v>299</v>
      </c>
      <c r="AI4" s="3" t="s">
        <v>300</v>
      </c>
      <c r="AJ4" s="3">
        <v>2</v>
      </c>
      <c r="AK4" s="3">
        <v>0</v>
      </c>
      <c r="AL4" s="3" t="s">
        <v>231</v>
      </c>
      <c r="AM4" s="3" t="s">
        <v>301</v>
      </c>
      <c r="AN4" s="3">
        <v>2</v>
      </c>
      <c r="AO4" s="3">
        <v>0</v>
      </c>
      <c r="AP4" s="3" t="s">
        <v>290</v>
      </c>
      <c r="AQ4" s="3" t="s">
        <v>291</v>
      </c>
      <c r="AR4" s="3">
        <v>1</v>
      </c>
      <c r="AS4" s="3">
        <v>0</v>
      </c>
      <c r="AT4" s="3"/>
      <c r="AU4" s="3"/>
      <c r="AV4" s="3"/>
      <c r="AW4" s="3">
        <v>0</v>
      </c>
      <c r="AX4" s="3"/>
      <c r="AY4" s="3"/>
      <c r="AZ4" s="3"/>
      <c r="BA4" s="3">
        <v>0</v>
      </c>
      <c r="BB4" s="3"/>
      <c r="BC4" s="3"/>
      <c r="BD4" s="3"/>
      <c r="BE4" s="3">
        <v>0</v>
      </c>
      <c r="BF4" s="3"/>
      <c r="BG4" s="3"/>
      <c r="BH4" s="3"/>
      <c r="BI4" s="3">
        <v>0</v>
      </c>
      <c r="BJ4" s="3"/>
      <c r="BK4" s="3"/>
      <c r="BL4" s="3"/>
      <c r="BM4" s="3">
        <v>0</v>
      </c>
      <c r="BN4" s="3"/>
      <c r="BO4" s="3"/>
      <c r="BP4" s="3"/>
      <c r="BQ4" s="3">
        <v>0</v>
      </c>
      <c r="BR4" s="3"/>
      <c r="BS4" s="3"/>
      <c r="BT4" s="3"/>
      <c r="BU4" s="3"/>
      <c r="BV4" s="3" t="s">
        <v>282</v>
      </c>
      <c r="BW4" s="3" t="s">
        <v>283</v>
      </c>
      <c r="BX4" s="3" t="s">
        <v>302</v>
      </c>
      <c r="BY4" s="3" t="s">
        <v>303</v>
      </c>
      <c r="BZ4" s="3" t="s">
        <v>304</v>
      </c>
      <c r="CA4" s="3" t="s">
        <v>191</v>
      </c>
      <c r="CB4" s="3" t="s">
        <v>305</v>
      </c>
      <c r="CC4" s="3"/>
      <c r="CD4" s="6" t="s">
        <v>306</v>
      </c>
      <c r="CE4" s="7">
        <v>40285.57869212963</v>
      </c>
      <c r="CF4" s="8" t="s">
        <v>307</v>
      </c>
    </row>
    <row r="5" spans="1:84" s="8" customFormat="1" ht="19.5" customHeight="1">
      <c r="A5" s="2">
        <v>100801</v>
      </c>
      <c r="B5" s="3" t="s">
        <v>186</v>
      </c>
      <c r="C5" s="3" t="s">
        <v>175</v>
      </c>
      <c r="D5" s="3" t="s">
        <v>308</v>
      </c>
      <c r="E5" s="12" t="s">
        <v>130</v>
      </c>
      <c r="F5" s="3"/>
      <c r="G5" s="5" t="s">
        <v>309</v>
      </c>
      <c r="H5" s="3"/>
      <c r="I5" s="3"/>
      <c r="J5" s="3"/>
      <c r="K5" s="3"/>
      <c r="M5" s="9">
        <v>29399</v>
      </c>
      <c r="N5" s="3" t="s">
        <v>310</v>
      </c>
      <c r="O5" s="3" t="s">
        <v>311</v>
      </c>
      <c r="P5" s="3" t="s">
        <v>312</v>
      </c>
      <c r="Q5" s="3" t="s">
        <v>226</v>
      </c>
      <c r="R5" s="3" t="s">
        <v>313</v>
      </c>
      <c r="S5" s="3">
        <f>886-2-3366-5396</f>
        <v>-7878</v>
      </c>
      <c r="T5" s="3" t="s">
        <v>310</v>
      </c>
      <c r="U5" s="3"/>
      <c r="V5" s="3"/>
      <c r="W5" s="3"/>
      <c r="X5" s="3"/>
      <c r="Y5" s="3"/>
      <c r="Z5" s="3"/>
      <c r="AA5" s="3"/>
      <c r="AB5" s="3"/>
      <c r="AC5" s="3"/>
      <c r="AD5" s="3" t="s">
        <v>175</v>
      </c>
      <c r="AE5" s="3" t="s">
        <v>308</v>
      </c>
      <c r="AF5" s="3">
        <v>1</v>
      </c>
      <c r="AG5" s="3">
        <v>0</v>
      </c>
      <c r="AH5" s="3" t="s">
        <v>175</v>
      </c>
      <c r="AI5" s="3" t="s">
        <v>314</v>
      </c>
      <c r="AJ5" s="3">
        <v>1</v>
      </c>
      <c r="AK5" s="3">
        <v>0</v>
      </c>
      <c r="AL5" s="3" t="s">
        <v>290</v>
      </c>
      <c r="AM5" s="3" t="s">
        <v>291</v>
      </c>
      <c r="AN5" s="3">
        <v>1</v>
      </c>
      <c r="AO5" s="3">
        <v>0</v>
      </c>
      <c r="AP5" s="3"/>
      <c r="AQ5" s="3"/>
      <c r="AR5" s="3"/>
      <c r="AS5" s="3">
        <v>0</v>
      </c>
      <c r="AT5" s="3"/>
      <c r="AU5" s="3"/>
      <c r="AV5" s="3"/>
      <c r="AW5" s="3">
        <v>0</v>
      </c>
      <c r="AX5" s="3"/>
      <c r="AY5" s="3"/>
      <c r="AZ5" s="3"/>
      <c r="BA5" s="3">
        <v>0</v>
      </c>
      <c r="BB5" s="3"/>
      <c r="BC5" s="3"/>
      <c r="BD5" s="3"/>
      <c r="BE5" s="3">
        <v>0</v>
      </c>
      <c r="BF5" s="3"/>
      <c r="BG5" s="3"/>
      <c r="BH5" s="3"/>
      <c r="BI5" s="3">
        <v>0</v>
      </c>
      <c r="BJ5" s="3"/>
      <c r="BK5" s="3"/>
      <c r="BL5" s="3"/>
      <c r="BM5" s="3">
        <v>0</v>
      </c>
      <c r="BN5" s="3"/>
      <c r="BO5" s="3"/>
      <c r="BP5" s="3"/>
      <c r="BQ5" s="3">
        <v>0</v>
      </c>
      <c r="BR5" s="3"/>
      <c r="BS5" s="3"/>
      <c r="BT5" s="3"/>
      <c r="BU5" s="3"/>
      <c r="BV5" s="3" t="s">
        <v>282</v>
      </c>
      <c r="BW5" s="3" t="s">
        <v>283</v>
      </c>
      <c r="BX5" s="3" t="s">
        <v>315</v>
      </c>
      <c r="BY5" s="3" t="s">
        <v>316</v>
      </c>
      <c r="BZ5" s="3" t="s">
        <v>317</v>
      </c>
      <c r="CA5" s="3" t="s">
        <v>191</v>
      </c>
      <c r="CB5" s="3" t="s">
        <v>318</v>
      </c>
      <c r="CC5" s="3"/>
      <c r="CD5" s="6" t="s">
        <v>319</v>
      </c>
      <c r="CE5" s="7">
        <v>40311.7124537037</v>
      </c>
      <c r="CF5" s="8" t="s">
        <v>289</v>
      </c>
    </row>
    <row r="6" spans="1:83" s="35" customFormat="1" ht="19.5" customHeight="1">
      <c r="A6" s="29">
        <v>100748</v>
      </c>
      <c r="B6" s="30" t="s">
        <v>186</v>
      </c>
      <c r="C6" s="30" t="s">
        <v>187</v>
      </c>
      <c r="D6" s="30" t="s">
        <v>188</v>
      </c>
      <c r="E6" s="31" t="s">
        <v>189</v>
      </c>
      <c r="F6" s="30" t="s">
        <v>179</v>
      </c>
      <c r="G6" s="32" t="s">
        <v>190</v>
      </c>
      <c r="H6" s="30"/>
      <c r="I6" s="30"/>
      <c r="J6" s="30"/>
      <c r="K6" s="30" t="s">
        <v>191</v>
      </c>
      <c r="L6" s="30"/>
      <c r="M6" s="30" t="s">
        <v>132</v>
      </c>
      <c r="N6" s="30" t="s">
        <v>192</v>
      </c>
      <c r="O6" s="30" t="s">
        <v>193</v>
      </c>
      <c r="P6" s="30" t="s">
        <v>194</v>
      </c>
      <c r="Q6" s="30" t="s">
        <v>195</v>
      </c>
      <c r="R6" s="30" t="s">
        <v>196</v>
      </c>
      <c r="S6" s="30">
        <v>-4433</v>
      </c>
      <c r="T6" s="30" t="s">
        <v>192</v>
      </c>
      <c r="U6" s="30"/>
      <c r="V6" s="30"/>
      <c r="W6" s="30"/>
      <c r="X6" s="30"/>
      <c r="Y6" s="30"/>
      <c r="Z6" s="30"/>
      <c r="AA6" s="30"/>
      <c r="AB6" s="30"/>
      <c r="AC6" s="30"/>
      <c r="AD6" s="30" t="s">
        <v>187</v>
      </c>
      <c r="AE6" s="30" t="s">
        <v>188</v>
      </c>
      <c r="AF6" s="30">
        <v>1</v>
      </c>
      <c r="AG6" s="30">
        <v>0</v>
      </c>
      <c r="AH6" s="30"/>
      <c r="AI6" s="30"/>
      <c r="AJ6" s="30"/>
      <c r="AK6" s="30">
        <v>0</v>
      </c>
      <c r="AL6" s="30"/>
      <c r="AM6" s="30"/>
      <c r="AN6" s="30"/>
      <c r="AO6" s="30">
        <v>0</v>
      </c>
      <c r="AP6" s="30"/>
      <c r="AQ6" s="30"/>
      <c r="AR6" s="30"/>
      <c r="AS6" s="30">
        <v>0</v>
      </c>
      <c r="AT6" s="30"/>
      <c r="AU6" s="30"/>
      <c r="AV6" s="30"/>
      <c r="AW6" s="30">
        <v>0</v>
      </c>
      <c r="AX6" s="30"/>
      <c r="AY6" s="30"/>
      <c r="AZ6" s="30"/>
      <c r="BA6" s="30">
        <v>0</v>
      </c>
      <c r="BB6" s="30"/>
      <c r="BC6" s="30"/>
      <c r="BD6" s="30"/>
      <c r="BE6" s="30">
        <v>0</v>
      </c>
      <c r="BF6" s="30"/>
      <c r="BG6" s="30"/>
      <c r="BH6" s="30"/>
      <c r="BI6" s="30">
        <v>0</v>
      </c>
      <c r="BJ6" s="30"/>
      <c r="BK6" s="30"/>
      <c r="BL6" s="30"/>
      <c r="BM6" s="30">
        <v>0</v>
      </c>
      <c r="BN6" s="30"/>
      <c r="BO6" s="30"/>
      <c r="BP6" s="30"/>
      <c r="BQ6" s="30">
        <v>0</v>
      </c>
      <c r="BR6" s="30"/>
      <c r="BS6" s="30"/>
      <c r="BT6" s="30" t="s">
        <v>197</v>
      </c>
      <c r="BU6" s="30"/>
      <c r="BV6" s="30" t="s">
        <v>151</v>
      </c>
      <c r="BW6" s="30" t="s">
        <v>179</v>
      </c>
      <c r="BX6" s="30" t="s">
        <v>198</v>
      </c>
      <c r="BY6" s="30" t="s">
        <v>199</v>
      </c>
      <c r="BZ6" s="30" t="s">
        <v>200</v>
      </c>
      <c r="CA6" s="30" t="s">
        <v>191</v>
      </c>
      <c r="CB6" s="30" t="s">
        <v>201</v>
      </c>
      <c r="CC6" s="30" t="s">
        <v>202</v>
      </c>
      <c r="CD6" s="33" t="s">
        <v>203</v>
      </c>
      <c r="CE6" s="34">
        <v>40210.429236111115</v>
      </c>
    </row>
    <row r="7" spans="1:83" s="8" customFormat="1" ht="19.5" customHeight="1">
      <c r="A7" s="2">
        <v>100447</v>
      </c>
      <c r="B7" s="3" t="s">
        <v>160</v>
      </c>
      <c r="C7" s="3" t="s">
        <v>320</v>
      </c>
      <c r="D7" s="3" t="s">
        <v>321</v>
      </c>
      <c r="E7" s="4" t="s">
        <v>322</v>
      </c>
      <c r="F7" s="3" t="s">
        <v>179</v>
      </c>
      <c r="G7" s="5" t="s">
        <v>323</v>
      </c>
      <c r="H7" s="3"/>
      <c r="I7" s="3"/>
      <c r="J7" s="3"/>
      <c r="K7" s="3" t="s">
        <v>191</v>
      </c>
      <c r="L7" s="3"/>
      <c r="M7" s="9">
        <v>28404</v>
      </c>
      <c r="N7" s="3" t="s">
        <v>324</v>
      </c>
      <c r="O7" s="3">
        <v>43600</v>
      </c>
      <c r="P7" s="3" t="s">
        <v>325</v>
      </c>
      <c r="Q7" s="3" t="s">
        <v>326</v>
      </c>
      <c r="R7" s="3" t="s">
        <v>327</v>
      </c>
      <c r="S7" s="3" t="s">
        <v>328</v>
      </c>
      <c r="T7" s="3" t="s">
        <v>324</v>
      </c>
      <c r="U7" s="3" t="s">
        <v>329</v>
      </c>
      <c r="V7" s="3"/>
      <c r="W7" s="3"/>
      <c r="X7" s="3"/>
      <c r="Y7" s="3"/>
      <c r="Z7" s="3"/>
      <c r="AA7" s="3"/>
      <c r="AB7" s="3"/>
      <c r="AC7" s="3"/>
      <c r="AD7" s="3" t="s">
        <v>330</v>
      </c>
      <c r="AE7" s="3" t="s">
        <v>331</v>
      </c>
      <c r="AF7" s="3" t="s">
        <v>141</v>
      </c>
      <c r="AG7" s="3">
        <v>0</v>
      </c>
      <c r="AH7" s="3" t="s">
        <v>332</v>
      </c>
      <c r="AI7" s="3" t="s">
        <v>333</v>
      </c>
      <c r="AJ7" s="3">
        <v>2</v>
      </c>
      <c r="AK7" s="3">
        <v>0</v>
      </c>
      <c r="AL7" s="3" t="s">
        <v>334</v>
      </c>
      <c r="AM7" s="3" t="s">
        <v>335</v>
      </c>
      <c r="AN7" s="3">
        <v>1</v>
      </c>
      <c r="AO7" s="3">
        <v>0</v>
      </c>
      <c r="AP7" s="3" t="s">
        <v>336</v>
      </c>
      <c r="AQ7" s="3" t="s">
        <v>337</v>
      </c>
      <c r="AR7" s="3">
        <v>1</v>
      </c>
      <c r="AS7" s="3">
        <v>0</v>
      </c>
      <c r="AT7" s="3" t="s">
        <v>320</v>
      </c>
      <c r="AU7" s="3" t="s">
        <v>321</v>
      </c>
      <c r="AV7" s="3">
        <v>1</v>
      </c>
      <c r="AW7" s="3">
        <v>0</v>
      </c>
      <c r="AX7" s="3"/>
      <c r="AY7" s="3"/>
      <c r="AZ7" s="3"/>
      <c r="BA7" s="3">
        <v>0</v>
      </c>
      <c r="BB7" s="3"/>
      <c r="BC7" s="3"/>
      <c r="BD7" s="3"/>
      <c r="BE7" s="3">
        <v>0</v>
      </c>
      <c r="BF7" s="3"/>
      <c r="BG7" s="3"/>
      <c r="BH7" s="3"/>
      <c r="BI7" s="3">
        <v>0</v>
      </c>
      <c r="BJ7" s="3"/>
      <c r="BK7" s="3"/>
      <c r="BL7" s="3"/>
      <c r="BM7" s="3">
        <v>0</v>
      </c>
      <c r="BN7" s="3"/>
      <c r="BO7" s="3"/>
      <c r="BP7" s="3"/>
      <c r="BQ7" s="3">
        <v>0</v>
      </c>
      <c r="BR7" s="3"/>
      <c r="BS7" s="3"/>
      <c r="BT7" s="3"/>
      <c r="BU7" s="3"/>
      <c r="BV7" s="3" t="s">
        <v>338</v>
      </c>
      <c r="BW7" s="3" t="s">
        <v>283</v>
      </c>
      <c r="BX7" s="3" t="s">
        <v>339</v>
      </c>
      <c r="BY7" s="3" t="s">
        <v>340</v>
      </c>
      <c r="BZ7" s="3" t="s">
        <v>341</v>
      </c>
      <c r="CA7" s="3" t="s">
        <v>191</v>
      </c>
      <c r="CB7" s="3" t="s">
        <v>342</v>
      </c>
      <c r="CC7" s="3" t="s">
        <v>343</v>
      </c>
      <c r="CD7" s="6" t="s">
        <v>344</v>
      </c>
      <c r="CE7" s="7">
        <v>40207.60356481482</v>
      </c>
    </row>
    <row r="8" spans="1:83" s="8" customFormat="1" ht="19.5" customHeight="1">
      <c r="A8" s="2">
        <v>100052</v>
      </c>
      <c r="B8" s="10" t="s">
        <v>345</v>
      </c>
      <c r="C8" s="3" t="s">
        <v>142</v>
      </c>
      <c r="D8" s="3" t="s">
        <v>346</v>
      </c>
      <c r="E8" s="4"/>
      <c r="F8" s="3"/>
      <c r="G8" s="5" t="s">
        <v>347</v>
      </c>
      <c r="H8" s="3"/>
      <c r="I8" s="3"/>
      <c r="J8" s="3"/>
      <c r="K8" s="3"/>
      <c r="L8" s="3"/>
      <c r="M8" s="9">
        <v>30261</v>
      </c>
      <c r="N8" s="3" t="s">
        <v>348</v>
      </c>
      <c r="O8" s="3">
        <v>230026</v>
      </c>
      <c r="P8" s="3" t="s">
        <v>349</v>
      </c>
      <c r="Q8" s="3" t="s">
        <v>135</v>
      </c>
      <c r="R8" s="3" t="s">
        <v>350</v>
      </c>
      <c r="S8" s="3" t="s">
        <v>351</v>
      </c>
      <c r="T8" s="3" t="s">
        <v>348</v>
      </c>
      <c r="U8" s="3"/>
      <c r="V8" s="3"/>
      <c r="W8" s="3"/>
      <c r="X8" s="3"/>
      <c r="Y8" s="3"/>
      <c r="Z8" s="3"/>
      <c r="AA8" s="3"/>
      <c r="AB8" s="3"/>
      <c r="AC8" s="3"/>
      <c r="AD8" s="3" t="s">
        <v>352</v>
      </c>
      <c r="AE8" s="3" t="s">
        <v>353</v>
      </c>
      <c r="AF8" s="3">
        <v>1</v>
      </c>
      <c r="AG8" s="3">
        <v>0</v>
      </c>
      <c r="AH8" s="3" t="s">
        <v>354</v>
      </c>
      <c r="AI8" s="3" t="s">
        <v>355</v>
      </c>
      <c r="AJ8" s="3">
        <v>1</v>
      </c>
      <c r="AK8" s="3">
        <v>0</v>
      </c>
      <c r="AL8" s="3" t="s">
        <v>356</v>
      </c>
      <c r="AM8" s="3" t="s">
        <v>357</v>
      </c>
      <c r="AN8" s="3">
        <v>1</v>
      </c>
      <c r="AO8" s="3">
        <v>0</v>
      </c>
      <c r="AP8" s="3" t="s">
        <v>142</v>
      </c>
      <c r="AQ8" s="3" t="s">
        <v>346</v>
      </c>
      <c r="AR8" s="3">
        <v>1</v>
      </c>
      <c r="AS8" s="3">
        <v>0</v>
      </c>
      <c r="AT8" s="3"/>
      <c r="AU8" s="3"/>
      <c r="AV8" s="3"/>
      <c r="AW8" s="3">
        <v>0</v>
      </c>
      <c r="AX8" s="3"/>
      <c r="AY8" s="3"/>
      <c r="AZ8" s="3"/>
      <c r="BA8" s="3">
        <v>0</v>
      </c>
      <c r="BB8" s="3"/>
      <c r="BC8" s="3"/>
      <c r="BD8" s="3"/>
      <c r="BE8" s="3">
        <v>0</v>
      </c>
      <c r="BF8" s="3"/>
      <c r="BG8" s="3"/>
      <c r="BH8" s="3"/>
      <c r="BI8" s="3">
        <v>0</v>
      </c>
      <c r="BJ8" s="3"/>
      <c r="BK8" s="3"/>
      <c r="BL8" s="3"/>
      <c r="BM8" s="3">
        <v>0</v>
      </c>
      <c r="BN8" s="3"/>
      <c r="BO8" s="3"/>
      <c r="BP8" s="3"/>
      <c r="BQ8" s="3">
        <v>0</v>
      </c>
      <c r="BR8" s="3"/>
      <c r="BS8" s="3"/>
      <c r="BT8" s="3"/>
      <c r="BU8" s="3"/>
      <c r="BV8" s="3" t="s">
        <v>338</v>
      </c>
      <c r="BW8" s="3" t="s">
        <v>283</v>
      </c>
      <c r="BX8" s="3" t="s">
        <v>358</v>
      </c>
      <c r="BY8" s="3" t="s">
        <v>359</v>
      </c>
      <c r="BZ8" s="3" t="s">
        <v>360</v>
      </c>
      <c r="CA8" s="3" t="s">
        <v>156</v>
      </c>
      <c r="CB8" s="3" t="s">
        <v>361</v>
      </c>
      <c r="CC8" s="3" t="s">
        <v>362</v>
      </c>
      <c r="CD8" s="6" t="s">
        <v>363</v>
      </c>
      <c r="CE8" s="7">
        <v>40166.732037037036</v>
      </c>
    </row>
    <row r="9" spans="1:83" s="8" customFormat="1" ht="19.5" customHeight="1">
      <c r="A9" s="2">
        <v>100304</v>
      </c>
      <c r="B9" s="3" t="s">
        <v>160</v>
      </c>
      <c r="C9" s="3" t="s">
        <v>364</v>
      </c>
      <c r="D9" s="3" t="s">
        <v>365</v>
      </c>
      <c r="E9" s="4" t="s">
        <v>366</v>
      </c>
      <c r="F9" s="3"/>
      <c r="G9" s="5" t="s">
        <v>367</v>
      </c>
      <c r="H9" s="3"/>
      <c r="I9" s="3"/>
      <c r="J9" s="3"/>
      <c r="K9" s="3"/>
      <c r="L9" s="3"/>
      <c r="M9" s="9">
        <v>30440</v>
      </c>
      <c r="N9" s="3" t="s">
        <v>368</v>
      </c>
      <c r="O9" s="3" t="s">
        <v>369</v>
      </c>
      <c r="P9" s="3" t="s">
        <v>370</v>
      </c>
      <c r="Q9" s="3" t="s">
        <v>195</v>
      </c>
      <c r="R9" s="3" t="s">
        <v>371</v>
      </c>
      <c r="S9" s="3">
        <f>82-31-290-7266</f>
        <v>-7505</v>
      </c>
      <c r="T9" s="3" t="s">
        <v>368</v>
      </c>
      <c r="U9" s="3" t="s">
        <v>368</v>
      </c>
      <c r="V9" s="3" t="s">
        <v>368</v>
      </c>
      <c r="W9" s="3" t="s">
        <v>372</v>
      </c>
      <c r="X9" s="3" t="s">
        <v>372</v>
      </c>
      <c r="Y9" s="3" t="s">
        <v>372</v>
      </c>
      <c r="Z9" s="3" t="s">
        <v>368</v>
      </c>
      <c r="AA9" s="3"/>
      <c r="AB9" s="3"/>
      <c r="AC9" s="3"/>
      <c r="AD9" s="3" t="s">
        <v>364</v>
      </c>
      <c r="AE9" s="3" t="s">
        <v>365</v>
      </c>
      <c r="AF9" s="3">
        <v>1</v>
      </c>
      <c r="AG9" s="3">
        <v>0</v>
      </c>
      <c r="AH9" s="3" t="s">
        <v>373</v>
      </c>
      <c r="AI9" s="3" t="s">
        <v>374</v>
      </c>
      <c r="AJ9" s="3">
        <v>2</v>
      </c>
      <c r="AK9" s="3">
        <v>0</v>
      </c>
      <c r="AL9" s="3" t="s">
        <v>375</v>
      </c>
      <c r="AM9" s="3" t="s">
        <v>376</v>
      </c>
      <c r="AN9" s="3">
        <v>3</v>
      </c>
      <c r="AO9" s="3">
        <v>0</v>
      </c>
      <c r="AP9" s="3" t="s">
        <v>377</v>
      </c>
      <c r="AQ9" s="3" t="s">
        <v>378</v>
      </c>
      <c r="AR9" s="3">
        <v>4</v>
      </c>
      <c r="AS9" s="3">
        <v>0</v>
      </c>
      <c r="AT9" s="3" t="s">
        <v>379</v>
      </c>
      <c r="AU9" s="3" t="s">
        <v>380</v>
      </c>
      <c r="AV9" s="3">
        <v>5</v>
      </c>
      <c r="AW9" s="3">
        <v>0</v>
      </c>
      <c r="AX9" s="3" t="s">
        <v>381</v>
      </c>
      <c r="AY9" s="3" t="s">
        <v>382</v>
      </c>
      <c r="AZ9" s="3">
        <v>6</v>
      </c>
      <c r="BA9" s="3">
        <v>0</v>
      </c>
      <c r="BB9" s="3" t="s">
        <v>364</v>
      </c>
      <c r="BC9" s="3" t="s">
        <v>383</v>
      </c>
      <c r="BD9" s="3">
        <v>7</v>
      </c>
      <c r="BE9" s="3">
        <v>0</v>
      </c>
      <c r="BF9" s="3"/>
      <c r="BG9" s="3"/>
      <c r="BH9" s="3"/>
      <c r="BI9" s="3">
        <v>0</v>
      </c>
      <c r="BJ9" s="3"/>
      <c r="BK9" s="3"/>
      <c r="BL9" s="3"/>
      <c r="BM9" s="3">
        <v>0</v>
      </c>
      <c r="BN9" s="3"/>
      <c r="BO9" s="3"/>
      <c r="BP9" s="3"/>
      <c r="BQ9" s="3">
        <v>0</v>
      </c>
      <c r="BR9" s="3"/>
      <c r="BS9" s="3"/>
      <c r="BT9" s="3"/>
      <c r="BU9" s="3"/>
      <c r="BV9" s="3" t="s">
        <v>338</v>
      </c>
      <c r="BW9" s="3" t="s">
        <v>283</v>
      </c>
      <c r="BX9" s="3" t="s">
        <v>384</v>
      </c>
      <c r="BY9" s="3" t="s">
        <v>385</v>
      </c>
      <c r="BZ9" s="3" t="s">
        <v>386</v>
      </c>
      <c r="CA9" s="3" t="s">
        <v>191</v>
      </c>
      <c r="CB9" s="3" t="s">
        <v>387</v>
      </c>
      <c r="CC9" s="3" t="s">
        <v>388</v>
      </c>
      <c r="CD9" s="6" t="s">
        <v>389</v>
      </c>
      <c r="CE9" s="7">
        <v>40205.72209490741</v>
      </c>
    </row>
    <row r="10" spans="1:83" s="8" customFormat="1" ht="19.5" customHeight="1">
      <c r="A10" s="2">
        <v>100541</v>
      </c>
      <c r="B10" s="3" t="s">
        <v>160</v>
      </c>
      <c r="C10" s="3" t="s">
        <v>390</v>
      </c>
      <c r="D10" s="3" t="s">
        <v>391</v>
      </c>
      <c r="E10" s="4" t="s">
        <v>366</v>
      </c>
      <c r="F10" s="3"/>
      <c r="G10" s="5" t="s">
        <v>392</v>
      </c>
      <c r="H10" s="3"/>
      <c r="I10" s="3"/>
      <c r="J10" s="3"/>
      <c r="K10" s="3"/>
      <c r="L10" s="3"/>
      <c r="M10" s="9">
        <v>31211</v>
      </c>
      <c r="N10" s="3" t="s">
        <v>393</v>
      </c>
      <c r="O10" s="3" t="s">
        <v>394</v>
      </c>
      <c r="P10" s="3" t="s">
        <v>395</v>
      </c>
      <c r="Q10" s="3" t="s">
        <v>271</v>
      </c>
      <c r="R10" s="3" t="s">
        <v>396</v>
      </c>
      <c r="S10" s="3">
        <f>81-6-6850-6260</f>
        <v>-13035</v>
      </c>
      <c r="T10" s="3" t="s">
        <v>397</v>
      </c>
      <c r="U10" s="3" t="s">
        <v>398</v>
      </c>
      <c r="V10" s="3"/>
      <c r="W10" s="3"/>
      <c r="X10" s="3"/>
      <c r="Y10" s="3"/>
      <c r="Z10" s="3"/>
      <c r="AA10" s="3"/>
      <c r="AB10" s="3"/>
      <c r="AC10" s="3"/>
      <c r="AD10" s="3" t="s">
        <v>399</v>
      </c>
      <c r="AE10" s="3" t="s">
        <v>400</v>
      </c>
      <c r="AF10" s="3">
        <v>1</v>
      </c>
      <c r="AG10" s="3">
        <v>0</v>
      </c>
      <c r="AH10" s="3" t="s">
        <v>401</v>
      </c>
      <c r="AI10" s="3" t="s">
        <v>402</v>
      </c>
      <c r="AJ10" s="3">
        <v>1</v>
      </c>
      <c r="AK10" s="3">
        <v>0</v>
      </c>
      <c r="AL10" s="3" t="s">
        <v>390</v>
      </c>
      <c r="AM10" s="3" t="s">
        <v>391</v>
      </c>
      <c r="AN10" s="3">
        <v>1</v>
      </c>
      <c r="AO10" s="3">
        <v>0</v>
      </c>
      <c r="AP10" s="3" t="s">
        <v>403</v>
      </c>
      <c r="AQ10" s="3" t="s">
        <v>404</v>
      </c>
      <c r="AR10" s="3">
        <v>1</v>
      </c>
      <c r="AS10" s="3">
        <v>0</v>
      </c>
      <c r="AT10" s="3" t="s">
        <v>405</v>
      </c>
      <c r="AU10" s="3" t="s">
        <v>406</v>
      </c>
      <c r="AV10" s="3" t="s">
        <v>141</v>
      </c>
      <c r="AW10" s="3">
        <v>0</v>
      </c>
      <c r="AX10" s="3"/>
      <c r="AY10" s="3"/>
      <c r="AZ10" s="3"/>
      <c r="BA10" s="3">
        <v>0</v>
      </c>
      <c r="BB10" s="3"/>
      <c r="BC10" s="3"/>
      <c r="BD10" s="3"/>
      <c r="BE10" s="3">
        <v>0</v>
      </c>
      <c r="BF10" s="3"/>
      <c r="BG10" s="3"/>
      <c r="BH10" s="3"/>
      <c r="BI10" s="3">
        <v>0</v>
      </c>
      <c r="BJ10" s="3"/>
      <c r="BK10" s="3"/>
      <c r="BL10" s="3"/>
      <c r="BM10" s="3">
        <v>0</v>
      </c>
      <c r="BN10" s="3"/>
      <c r="BO10" s="3"/>
      <c r="BP10" s="3"/>
      <c r="BQ10" s="3">
        <v>0</v>
      </c>
      <c r="BR10" s="3"/>
      <c r="BS10" s="3"/>
      <c r="BT10" s="3"/>
      <c r="BU10" s="3"/>
      <c r="BV10" s="3" t="s">
        <v>338</v>
      </c>
      <c r="BW10" s="3" t="s">
        <v>283</v>
      </c>
      <c r="BX10" s="3" t="s">
        <v>407</v>
      </c>
      <c r="BY10" s="3" t="s">
        <v>408</v>
      </c>
      <c r="BZ10" s="3" t="s">
        <v>409</v>
      </c>
      <c r="CA10" s="3" t="s">
        <v>156</v>
      </c>
      <c r="CB10" s="3" t="s">
        <v>410</v>
      </c>
      <c r="CC10" s="3" t="s">
        <v>411</v>
      </c>
      <c r="CD10" s="6" t="s">
        <v>412</v>
      </c>
      <c r="CE10" s="7">
        <v>40207.74133101852</v>
      </c>
    </row>
    <row r="11" spans="1:83" s="8" customFormat="1" ht="19.5" customHeight="1">
      <c r="A11" s="2">
        <v>100282</v>
      </c>
      <c r="B11" s="3" t="s">
        <v>127</v>
      </c>
      <c r="C11" s="3" t="s">
        <v>413</v>
      </c>
      <c r="D11" s="3" t="s">
        <v>414</v>
      </c>
      <c r="E11" s="4" t="s">
        <v>415</v>
      </c>
      <c r="F11" s="3"/>
      <c r="G11" s="5" t="s">
        <v>416</v>
      </c>
      <c r="H11" s="3"/>
      <c r="I11" s="3"/>
      <c r="J11" s="3"/>
      <c r="K11" s="3"/>
      <c r="L11" s="3"/>
      <c r="M11" s="9">
        <v>30566</v>
      </c>
      <c r="N11" s="3" t="s">
        <v>417</v>
      </c>
      <c r="O11" s="3">
        <v>130022</v>
      </c>
      <c r="P11" s="3" t="s">
        <v>418</v>
      </c>
      <c r="Q11" s="3" t="s">
        <v>135</v>
      </c>
      <c r="R11" s="3" t="s">
        <v>419</v>
      </c>
      <c r="S11" s="3" t="s">
        <v>420</v>
      </c>
      <c r="T11" s="3" t="s">
        <v>421</v>
      </c>
      <c r="U11" s="3" t="s">
        <v>422</v>
      </c>
      <c r="V11" s="3"/>
      <c r="W11" s="3"/>
      <c r="X11" s="3"/>
      <c r="Y11" s="3"/>
      <c r="Z11" s="3"/>
      <c r="AA11" s="3"/>
      <c r="AB11" s="3"/>
      <c r="AC11" s="3"/>
      <c r="AD11" s="3" t="s">
        <v>423</v>
      </c>
      <c r="AE11" s="3" t="s">
        <v>357</v>
      </c>
      <c r="AF11" s="3" t="s">
        <v>141</v>
      </c>
      <c r="AG11" s="3">
        <v>0</v>
      </c>
      <c r="AH11" s="3" t="s">
        <v>290</v>
      </c>
      <c r="AI11" s="3" t="s">
        <v>424</v>
      </c>
      <c r="AJ11" s="3" t="s">
        <v>141</v>
      </c>
      <c r="AK11" s="3">
        <v>0</v>
      </c>
      <c r="AL11" s="3" t="s">
        <v>413</v>
      </c>
      <c r="AM11" s="3" t="s">
        <v>414</v>
      </c>
      <c r="AN11" s="3" t="s">
        <v>141</v>
      </c>
      <c r="AO11" s="3">
        <v>0</v>
      </c>
      <c r="AP11" s="3"/>
      <c r="AQ11" s="3"/>
      <c r="AR11" s="3"/>
      <c r="AS11" s="3">
        <v>0</v>
      </c>
      <c r="AT11" s="3"/>
      <c r="AU11" s="3"/>
      <c r="AV11" s="3"/>
      <c r="AW11" s="3">
        <v>0</v>
      </c>
      <c r="AX11" s="3"/>
      <c r="AY11" s="3"/>
      <c r="AZ11" s="3"/>
      <c r="BA11" s="3">
        <v>0</v>
      </c>
      <c r="BB11" s="3"/>
      <c r="BC11" s="3"/>
      <c r="BD11" s="3"/>
      <c r="BE11" s="3">
        <v>0</v>
      </c>
      <c r="BF11" s="3"/>
      <c r="BG11" s="3"/>
      <c r="BH11" s="3"/>
      <c r="BI11" s="3">
        <v>0</v>
      </c>
      <c r="BJ11" s="3"/>
      <c r="BK11" s="3"/>
      <c r="BL11" s="3"/>
      <c r="BM11" s="3">
        <v>0</v>
      </c>
      <c r="BN11" s="3"/>
      <c r="BO11" s="3"/>
      <c r="BP11" s="3"/>
      <c r="BQ11" s="3">
        <v>0</v>
      </c>
      <c r="BR11" s="3"/>
      <c r="BS11" s="3"/>
      <c r="BT11" s="3"/>
      <c r="BU11" s="3"/>
      <c r="BV11" s="3" t="s">
        <v>338</v>
      </c>
      <c r="BW11" s="3" t="s">
        <v>283</v>
      </c>
      <c r="BX11" s="3" t="s">
        <v>425</v>
      </c>
      <c r="BY11" s="3" t="s">
        <v>426</v>
      </c>
      <c r="BZ11" s="3" t="s">
        <v>427</v>
      </c>
      <c r="CA11" s="3" t="s">
        <v>156</v>
      </c>
      <c r="CB11" s="3" t="s">
        <v>428</v>
      </c>
      <c r="CC11" s="3" t="s">
        <v>429</v>
      </c>
      <c r="CD11" s="6" t="s">
        <v>430</v>
      </c>
      <c r="CE11" s="7">
        <v>40204.99553240741</v>
      </c>
    </row>
    <row r="12" spans="1:83" s="8" customFormat="1" ht="19.5" customHeight="1">
      <c r="A12" s="2">
        <v>100259</v>
      </c>
      <c r="B12" s="3" t="s">
        <v>160</v>
      </c>
      <c r="C12" s="3" t="s">
        <v>431</v>
      </c>
      <c r="D12" s="3" t="s">
        <v>432</v>
      </c>
      <c r="E12" s="4" t="s">
        <v>189</v>
      </c>
      <c r="F12" s="3"/>
      <c r="G12" s="5" t="s">
        <v>433</v>
      </c>
      <c r="H12" s="3"/>
      <c r="I12" s="3"/>
      <c r="J12" s="3"/>
      <c r="K12" s="3"/>
      <c r="L12" s="3"/>
      <c r="M12" s="9">
        <v>32384</v>
      </c>
      <c r="N12" s="3" t="s">
        <v>434</v>
      </c>
      <c r="O12" s="3" t="s">
        <v>435</v>
      </c>
      <c r="P12" s="3" t="s">
        <v>436</v>
      </c>
      <c r="Q12" s="3" t="s">
        <v>271</v>
      </c>
      <c r="R12" s="3" t="s">
        <v>437</v>
      </c>
      <c r="S12" s="3" t="s">
        <v>438</v>
      </c>
      <c r="T12" s="3" t="s">
        <v>434</v>
      </c>
      <c r="U12" s="3"/>
      <c r="V12" s="3"/>
      <c r="W12" s="3"/>
      <c r="X12" s="3"/>
      <c r="Y12" s="3"/>
      <c r="Z12" s="3"/>
      <c r="AA12" s="3"/>
      <c r="AB12" s="3"/>
      <c r="AC12" s="3"/>
      <c r="AD12" s="3" t="s">
        <v>431</v>
      </c>
      <c r="AE12" s="3" t="s">
        <v>432</v>
      </c>
      <c r="AF12" s="3">
        <v>1</v>
      </c>
      <c r="AG12" s="3">
        <v>0</v>
      </c>
      <c r="AH12" s="3" t="s">
        <v>439</v>
      </c>
      <c r="AI12" s="3" t="s">
        <v>440</v>
      </c>
      <c r="AJ12" s="3">
        <v>1</v>
      </c>
      <c r="AK12" s="3">
        <v>0</v>
      </c>
      <c r="AL12" s="3" t="s">
        <v>441</v>
      </c>
      <c r="AM12" s="3" t="s">
        <v>281</v>
      </c>
      <c r="AN12" s="3">
        <v>1</v>
      </c>
      <c r="AO12" s="3">
        <v>0</v>
      </c>
      <c r="AP12" s="3" t="s">
        <v>442</v>
      </c>
      <c r="AQ12" s="3" t="s">
        <v>443</v>
      </c>
      <c r="AR12" s="3">
        <v>1</v>
      </c>
      <c r="AS12" s="3">
        <v>0</v>
      </c>
      <c r="AT12" s="3" t="s">
        <v>444</v>
      </c>
      <c r="AU12" s="3" t="s">
        <v>445</v>
      </c>
      <c r="AV12" s="3">
        <v>1</v>
      </c>
      <c r="AW12" s="3">
        <v>0</v>
      </c>
      <c r="AX12" s="3" t="s">
        <v>446</v>
      </c>
      <c r="AY12" s="3" t="s">
        <v>447</v>
      </c>
      <c r="AZ12" s="3">
        <v>1</v>
      </c>
      <c r="BA12" s="3">
        <v>0</v>
      </c>
      <c r="BB12" s="3"/>
      <c r="BC12" s="3"/>
      <c r="BD12" s="3"/>
      <c r="BE12" s="3">
        <v>0</v>
      </c>
      <c r="BF12" s="3"/>
      <c r="BG12" s="3"/>
      <c r="BH12" s="3"/>
      <c r="BI12" s="3">
        <v>0</v>
      </c>
      <c r="BJ12" s="3"/>
      <c r="BK12" s="3"/>
      <c r="BL12" s="3"/>
      <c r="BM12" s="3">
        <v>0</v>
      </c>
      <c r="BN12" s="3"/>
      <c r="BO12" s="3"/>
      <c r="BP12" s="3"/>
      <c r="BQ12" s="3">
        <v>0</v>
      </c>
      <c r="BR12" s="3"/>
      <c r="BS12" s="3"/>
      <c r="BT12" s="3"/>
      <c r="BU12" s="3"/>
      <c r="BV12" s="3" t="s">
        <v>338</v>
      </c>
      <c r="BW12" s="3" t="s">
        <v>283</v>
      </c>
      <c r="BX12" s="3" t="s">
        <v>448</v>
      </c>
      <c r="BY12" s="3" t="s">
        <v>449</v>
      </c>
      <c r="BZ12" s="3" t="s">
        <v>450</v>
      </c>
      <c r="CA12" s="3" t="s">
        <v>191</v>
      </c>
      <c r="CB12" s="3" t="s">
        <v>451</v>
      </c>
      <c r="CC12" s="3" t="s">
        <v>452</v>
      </c>
      <c r="CD12" s="6" t="s">
        <v>453</v>
      </c>
      <c r="CE12" s="7">
        <v>40204.81081018518</v>
      </c>
    </row>
    <row r="13" spans="1:83" s="8" customFormat="1" ht="19.5" customHeight="1">
      <c r="A13" s="2">
        <v>100645</v>
      </c>
      <c r="B13" s="3" t="s">
        <v>160</v>
      </c>
      <c r="C13" s="13" t="s">
        <v>454</v>
      </c>
      <c r="D13" s="13" t="s">
        <v>455</v>
      </c>
      <c r="E13" s="4" t="s">
        <v>189</v>
      </c>
      <c r="F13" s="3"/>
      <c r="G13" s="5" t="s">
        <v>456</v>
      </c>
      <c r="H13" s="3"/>
      <c r="I13" s="3"/>
      <c r="J13" s="3"/>
      <c r="K13" s="3"/>
      <c r="L13" s="3"/>
      <c r="M13" s="9">
        <v>31865</v>
      </c>
      <c r="N13" s="3" t="s">
        <v>457</v>
      </c>
      <c r="O13" s="3" t="s">
        <v>458</v>
      </c>
      <c r="P13" s="3" t="s">
        <v>459</v>
      </c>
      <c r="Q13" s="3" t="s">
        <v>195</v>
      </c>
      <c r="R13" s="3" t="s">
        <v>460</v>
      </c>
      <c r="S13" s="3">
        <f>82-32-860-7675</f>
        <v>-8485</v>
      </c>
      <c r="T13" s="3" t="s">
        <v>457</v>
      </c>
      <c r="U13" s="3"/>
      <c r="V13" s="3"/>
      <c r="W13" s="3"/>
      <c r="X13" s="3"/>
      <c r="Y13" s="3"/>
      <c r="Z13" s="3"/>
      <c r="AA13" s="3"/>
      <c r="AB13" s="3"/>
      <c r="AC13" s="3"/>
      <c r="AD13" s="3" t="s">
        <v>461</v>
      </c>
      <c r="AE13" s="3" t="s">
        <v>462</v>
      </c>
      <c r="AF13" s="3">
        <v>1</v>
      </c>
      <c r="AG13" s="3">
        <v>0</v>
      </c>
      <c r="AH13" s="3" t="s">
        <v>463</v>
      </c>
      <c r="AI13" s="3" t="s">
        <v>464</v>
      </c>
      <c r="AJ13" s="3">
        <v>1</v>
      </c>
      <c r="AK13" s="3">
        <v>0</v>
      </c>
      <c r="AL13" s="3" t="s">
        <v>465</v>
      </c>
      <c r="AM13" s="3" t="s">
        <v>466</v>
      </c>
      <c r="AN13" s="3">
        <v>1</v>
      </c>
      <c r="AO13" s="3">
        <v>0</v>
      </c>
      <c r="AP13" s="3" t="s">
        <v>467</v>
      </c>
      <c r="AQ13" s="3" t="s">
        <v>468</v>
      </c>
      <c r="AR13" s="3">
        <v>1</v>
      </c>
      <c r="AS13" s="3">
        <v>0</v>
      </c>
      <c r="AT13" s="3"/>
      <c r="AU13" s="3"/>
      <c r="AV13" s="3"/>
      <c r="AW13" s="3">
        <v>0</v>
      </c>
      <c r="AX13" s="3"/>
      <c r="AY13" s="3"/>
      <c r="AZ13" s="3"/>
      <c r="BA13" s="3">
        <v>0</v>
      </c>
      <c r="BB13" s="3"/>
      <c r="BC13" s="3"/>
      <c r="BD13" s="3"/>
      <c r="BE13" s="3">
        <v>0</v>
      </c>
      <c r="BF13" s="3"/>
      <c r="BG13" s="3"/>
      <c r="BH13" s="3"/>
      <c r="BI13" s="3">
        <v>0</v>
      </c>
      <c r="BJ13" s="3"/>
      <c r="BK13" s="3"/>
      <c r="BL13" s="3"/>
      <c r="BM13" s="3">
        <v>0</v>
      </c>
      <c r="BN13" s="3"/>
      <c r="BO13" s="3"/>
      <c r="BP13" s="3"/>
      <c r="BQ13" s="3">
        <v>0</v>
      </c>
      <c r="BR13" s="3"/>
      <c r="BS13" s="3"/>
      <c r="BT13" s="3"/>
      <c r="BU13" s="3"/>
      <c r="BV13" s="3" t="s">
        <v>338</v>
      </c>
      <c r="BW13" s="3" t="s">
        <v>283</v>
      </c>
      <c r="BX13" s="3" t="s">
        <v>469</v>
      </c>
      <c r="BY13" s="3" t="s">
        <v>470</v>
      </c>
      <c r="BZ13" s="3" t="s">
        <v>471</v>
      </c>
      <c r="CA13" s="3" t="s">
        <v>191</v>
      </c>
      <c r="CB13" s="3" t="s">
        <v>472</v>
      </c>
      <c r="CC13" s="3" t="s">
        <v>473</v>
      </c>
      <c r="CD13" s="6" t="s">
        <v>474</v>
      </c>
      <c r="CE13" s="7">
        <v>40207.93744212963</v>
      </c>
    </row>
    <row r="14" spans="1:83" s="8" customFormat="1" ht="19.5" customHeight="1">
      <c r="A14" s="2">
        <v>100496</v>
      </c>
      <c r="B14" s="3" t="s">
        <v>160</v>
      </c>
      <c r="C14" s="13" t="s">
        <v>0</v>
      </c>
      <c r="D14" s="13" t="s">
        <v>1</v>
      </c>
      <c r="E14" s="4" t="s">
        <v>189</v>
      </c>
      <c r="F14" s="3"/>
      <c r="G14" s="5" t="s">
        <v>2</v>
      </c>
      <c r="H14" s="3"/>
      <c r="I14" s="3"/>
      <c r="J14" s="3"/>
      <c r="K14" s="3"/>
      <c r="L14" s="3"/>
      <c r="M14" s="9">
        <v>31945</v>
      </c>
      <c r="N14" s="3" t="s">
        <v>3</v>
      </c>
      <c r="O14" s="3" t="s">
        <v>458</v>
      </c>
      <c r="P14" s="3" t="s">
        <v>459</v>
      </c>
      <c r="Q14" s="3" t="s">
        <v>195</v>
      </c>
      <c r="R14" s="3" t="s">
        <v>4</v>
      </c>
      <c r="S14" s="3">
        <f>82-32-860-7675</f>
        <v>-8485</v>
      </c>
      <c r="T14" s="3" t="s">
        <v>3</v>
      </c>
      <c r="U14" s="3"/>
      <c r="V14" s="3"/>
      <c r="W14" s="3"/>
      <c r="X14" s="3"/>
      <c r="Y14" s="3"/>
      <c r="Z14" s="3"/>
      <c r="AA14" s="3"/>
      <c r="AB14" s="3"/>
      <c r="AC14" s="3"/>
      <c r="AD14" s="3" t="s">
        <v>231</v>
      </c>
      <c r="AE14" s="3" t="s">
        <v>5</v>
      </c>
      <c r="AF14" s="3">
        <v>1</v>
      </c>
      <c r="AG14" s="3">
        <v>0</v>
      </c>
      <c r="AH14" s="3" t="s">
        <v>6</v>
      </c>
      <c r="AI14" s="3" t="s">
        <v>464</v>
      </c>
      <c r="AJ14" s="3">
        <v>1</v>
      </c>
      <c r="AK14" s="3">
        <v>0</v>
      </c>
      <c r="AL14" s="3" t="s">
        <v>375</v>
      </c>
      <c r="AM14" s="3" t="s">
        <v>7</v>
      </c>
      <c r="AN14" s="3">
        <v>1</v>
      </c>
      <c r="AO14" s="3">
        <v>0</v>
      </c>
      <c r="AP14" s="3" t="s">
        <v>467</v>
      </c>
      <c r="AQ14" s="3" t="s">
        <v>468</v>
      </c>
      <c r="AR14" s="3">
        <v>1</v>
      </c>
      <c r="AS14" s="3">
        <v>0</v>
      </c>
      <c r="AT14" s="3"/>
      <c r="AU14" s="3"/>
      <c r="AV14" s="3"/>
      <c r="AW14" s="3">
        <v>0</v>
      </c>
      <c r="AX14" s="3"/>
      <c r="AY14" s="3"/>
      <c r="AZ14" s="3"/>
      <c r="BA14" s="3">
        <v>0</v>
      </c>
      <c r="BB14" s="3"/>
      <c r="BC14" s="3"/>
      <c r="BD14" s="3"/>
      <c r="BE14" s="3">
        <v>0</v>
      </c>
      <c r="BF14" s="3"/>
      <c r="BG14" s="3"/>
      <c r="BH14" s="3"/>
      <c r="BI14" s="3">
        <v>0</v>
      </c>
      <c r="BJ14" s="3"/>
      <c r="BK14" s="3"/>
      <c r="BL14" s="3"/>
      <c r="BM14" s="3">
        <v>0</v>
      </c>
      <c r="BN14" s="3"/>
      <c r="BO14" s="3"/>
      <c r="BP14" s="3"/>
      <c r="BQ14" s="3">
        <v>0</v>
      </c>
      <c r="BR14" s="3"/>
      <c r="BS14" s="3"/>
      <c r="BT14" s="3"/>
      <c r="BU14" s="3"/>
      <c r="BV14" s="3" t="s">
        <v>338</v>
      </c>
      <c r="BW14" s="3" t="s">
        <v>283</v>
      </c>
      <c r="BX14" s="3" t="s">
        <v>8</v>
      </c>
      <c r="BY14" s="3" t="s">
        <v>9</v>
      </c>
      <c r="BZ14" s="3" t="s">
        <v>10</v>
      </c>
      <c r="CA14" s="3" t="s">
        <v>191</v>
      </c>
      <c r="CB14" s="3" t="s">
        <v>11</v>
      </c>
      <c r="CC14" s="3" t="s">
        <v>12</v>
      </c>
      <c r="CD14" s="6" t="s">
        <v>13</v>
      </c>
      <c r="CE14" s="7">
        <v>40207.608761574076</v>
      </c>
    </row>
    <row r="15" spans="1:83" s="8" customFormat="1" ht="19.5" customHeight="1">
      <c r="A15" s="2">
        <v>100141</v>
      </c>
      <c r="B15" s="3" t="s">
        <v>160</v>
      </c>
      <c r="C15" s="3" t="s">
        <v>161</v>
      </c>
      <c r="D15" s="3" t="s">
        <v>162</v>
      </c>
      <c r="E15" s="4" t="s">
        <v>189</v>
      </c>
      <c r="F15" s="3"/>
      <c r="G15" s="5" t="s">
        <v>204</v>
      </c>
      <c r="H15" s="3"/>
      <c r="I15" s="3"/>
      <c r="J15" s="3"/>
      <c r="K15" s="3"/>
      <c r="L15" s="3"/>
      <c r="M15" s="3" t="s">
        <v>132</v>
      </c>
      <c r="N15" s="3" t="s">
        <v>164</v>
      </c>
      <c r="O15" s="3">
        <v>200237</v>
      </c>
      <c r="P15" s="3" t="s">
        <v>205</v>
      </c>
      <c r="Q15" s="3" t="s">
        <v>135</v>
      </c>
      <c r="R15" s="3" t="s">
        <v>166</v>
      </c>
      <c r="S15" s="3" t="s">
        <v>167</v>
      </c>
      <c r="T15" s="3" t="s">
        <v>164</v>
      </c>
      <c r="U15" s="3"/>
      <c r="V15" s="3"/>
      <c r="W15" s="3"/>
      <c r="X15" s="3"/>
      <c r="Y15" s="3"/>
      <c r="Z15" s="3"/>
      <c r="AA15" s="3"/>
      <c r="AB15" s="3"/>
      <c r="AC15" s="3"/>
      <c r="AD15" s="3" t="s">
        <v>206</v>
      </c>
      <c r="AE15" s="3" t="s">
        <v>207</v>
      </c>
      <c r="AF15" s="3">
        <v>1</v>
      </c>
      <c r="AG15" s="3">
        <v>0</v>
      </c>
      <c r="AH15" s="3" t="s">
        <v>161</v>
      </c>
      <c r="AI15" s="3" t="s">
        <v>162</v>
      </c>
      <c r="AJ15" s="3">
        <v>1</v>
      </c>
      <c r="AK15" s="3">
        <v>0</v>
      </c>
      <c r="AL15" s="3" t="s">
        <v>208</v>
      </c>
      <c r="AM15" s="3" t="s">
        <v>209</v>
      </c>
      <c r="AN15" s="3">
        <v>1</v>
      </c>
      <c r="AO15" s="3">
        <v>0</v>
      </c>
      <c r="AP15" s="3" t="s">
        <v>161</v>
      </c>
      <c r="AQ15" s="3" t="s">
        <v>210</v>
      </c>
      <c r="AR15" s="3">
        <v>1</v>
      </c>
      <c r="AS15" s="3">
        <v>0</v>
      </c>
      <c r="AT15" s="3" t="s">
        <v>211</v>
      </c>
      <c r="AU15" s="3" t="s">
        <v>212</v>
      </c>
      <c r="AV15" s="3">
        <v>1</v>
      </c>
      <c r="AW15" s="3">
        <v>0</v>
      </c>
      <c r="AX15" s="3" t="s">
        <v>171</v>
      </c>
      <c r="AY15" s="3" t="s">
        <v>172</v>
      </c>
      <c r="AZ15" s="3">
        <v>1</v>
      </c>
      <c r="BA15" s="3">
        <v>0</v>
      </c>
      <c r="BB15" s="3"/>
      <c r="BC15" s="3"/>
      <c r="BD15" s="3"/>
      <c r="BE15" s="3">
        <v>0</v>
      </c>
      <c r="BF15" s="3"/>
      <c r="BG15" s="3"/>
      <c r="BH15" s="3"/>
      <c r="BI15" s="3">
        <v>0</v>
      </c>
      <c r="BJ15" s="3"/>
      <c r="BK15" s="3"/>
      <c r="BL15" s="3"/>
      <c r="BM15" s="3">
        <v>0</v>
      </c>
      <c r="BN15" s="3"/>
      <c r="BO15" s="3"/>
      <c r="BP15" s="3"/>
      <c r="BQ15" s="3">
        <v>0</v>
      </c>
      <c r="BR15" s="3"/>
      <c r="BS15" s="3"/>
      <c r="BT15" s="3"/>
      <c r="BU15" s="3"/>
      <c r="BV15" s="3" t="s">
        <v>151</v>
      </c>
      <c r="BW15" s="3" t="s">
        <v>213</v>
      </c>
      <c r="BX15" s="3" t="s">
        <v>214</v>
      </c>
      <c r="BY15" s="3" t="s">
        <v>215</v>
      </c>
      <c r="BZ15" s="3" t="s">
        <v>216</v>
      </c>
      <c r="CA15" s="3" t="s">
        <v>191</v>
      </c>
      <c r="CB15" s="3" t="s">
        <v>217</v>
      </c>
      <c r="CC15" s="3" t="s">
        <v>218</v>
      </c>
      <c r="CD15" s="6" t="s">
        <v>219</v>
      </c>
      <c r="CE15" s="7">
        <v>40174.86069444445</v>
      </c>
    </row>
    <row r="16" spans="1:83" s="8" customFormat="1" ht="19.5" customHeight="1">
      <c r="A16" s="2">
        <v>100147</v>
      </c>
      <c r="B16" s="3" t="s">
        <v>127</v>
      </c>
      <c r="C16" s="3" t="s">
        <v>220</v>
      </c>
      <c r="D16" s="3" t="s">
        <v>221</v>
      </c>
      <c r="E16" s="4" t="s">
        <v>222</v>
      </c>
      <c r="F16" s="3"/>
      <c r="G16" s="5" t="s">
        <v>223</v>
      </c>
      <c r="H16" s="3"/>
      <c r="I16" s="3"/>
      <c r="J16" s="3"/>
      <c r="K16" s="3"/>
      <c r="L16" s="3">
        <v>1</v>
      </c>
      <c r="M16" s="9">
        <v>18337</v>
      </c>
      <c r="N16" s="3" t="s">
        <v>224</v>
      </c>
      <c r="O16" s="3">
        <v>106</v>
      </c>
      <c r="P16" s="3" t="s">
        <v>225</v>
      </c>
      <c r="Q16" s="3" t="s">
        <v>226</v>
      </c>
      <c r="R16" s="3" t="s">
        <v>227</v>
      </c>
      <c r="S16" s="3">
        <f>886-2-3366-5251</f>
        <v>-7733</v>
      </c>
      <c r="T16" s="3" t="s">
        <v>224</v>
      </c>
      <c r="U16" s="3" t="s">
        <v>228</v>
      </c>
      <c r="V16" s="3"/>
      <c r="W16" s="3"/>
      <c r="X16" s="3"/>
      <c r="Y16" s="3"/>
      <c r="Z16" s="3"/>
      <c r="AA16" s="3"/>
      <c r="AB16" s="3"/>
      <c r="AC16" s="3"/>
      <c r="AD16" s="3" t="s">
        <v>229</v>
      </c>
      <c r="AE16" s="3" t="s">
        <v>230</v>
      </c>
      <c r="AF16" s="3">
        <v>1</v>
      </c>
      <c r="AG16" s="3">
        <v>3</v>
      </c>
      <c r="AH16" s="3" t="s">
        <v>231</v>
      </c>
      <c r="AI16" s="3" t="s">
        <v>232</v>
      </c>
      <c r="AJ16" s="3">
        <v>1</v>
      </c>
      <c r="AK16" s="3">
        <v>3</v>
      </c>
      <c r="AL16" s="3" t="s">
        <v>139</v>
      </c>
      <c r="AM16" s="3" t="s">
        <v>233</v>
      </c>
      <c r="AN16" s="3">
        <v>2</v>
      </c>
      <c r="AO16" s="3">
        <v>3</v>
      </c>
      <c r="AP16" s="3" t="s">
        <v>220</v>
      </c>
      <c r="AQ16" s="3" t="s">
        <v>221</v>
      </c>
      <c r="AR16" s="3">
        <v>1</v>
      </c>
      <c r="AS16" s="3">
        <v>3</v>
      </c>
      <c r="AT16" s="3"/>
      <c r="AU16" s="3"/>
      <c r="AV16" s="3"/>
      <c r="AW16" s="3">
        <v>3</v>
      </c>
      <c r="AX16" s="3"/>
      <c r="AY16" s="3"/>
      <c r="AZ16" s="3"/>
      <c r="BA16" s="3">
        <v>3</v>
      </c>
      <c r="BB16" s="3"/>
      <c r="BC16" s="3"/>
      <c r="BD16" s="3"/>
      <c r="BE16" s="3">
        <v>3</v>
      </c>
      <c r="BF16" s="3"/>
      <c r="BG16" s="3"/>
      <c r="BH16" s="3"/>
      <c r="BI16" s="3">
        <v>3</v>
      </c>
      <c r="BJ16" s="3"/>
      <c r="BK16" s="3"/>
      <c r="BL16" s="3"/>
      <c r="BM16" s="3">
        <v>3</v>
      </c>
      <c r="BN16" s="3"/>
      <c r="BO16" s="3"/>
      <c r="BP16" s="3"/>
      <c r="BQ16" s="3">
        <v>3</v>
      </c>
      <c r="BR16" s="3"/>
      <c r="BS16" s="3"/>
      <c r="BT16" s="3"/>
      <c r="BU16" s="3"/>
      <c r="BV16" s="3" t="s">
        <v>151</v>
      </c>
      <c r="BW16" s="3" t="s">
        <v>234</v>
      </c>
      <c r="BX16" s="3" t="s">
        <v>235</v>
      </c>
      <c r="BY16" s="3" t="s">
        <v>236</v>
      </c>
      <c r="BZ16" s="3" t="s">
        <v>237</v>
      </c>
      <c r="CA16" s="3" t="s">
        <v>156</v>
      </c>
      <c r="CB16" s="3" t="s">
        <v>238</v>
      </c>
      <c r="CC16" s="3" t="s">
        <v>239</v>
      </c>
      <c r="CD16" s="6" t="s">
        <v>240</v>
      </c>
      <c r="CE16" s="7">
        <v>40176.42810185185</v>
      </c>
    </row>
    <row r="17" spans="1:83" s="8" customFormat="1" ht="19.5" customHeight="1">
      <c r="A17" s="2">
        <v>100139</v>
      </c>
      <c r="B17" s="3" t="s">
        <v>160</v>
      </c>
      <c r="C17" s="3" t="s">
        <v>161</v>
      </c>
      <c r="D17" s="3" t="s">
        <v>162</v>
      </c>
      <c r="E17" s="4" t="s">
        <v>222</v>
      </c>
      <c r="F17" s="3"/>
      <c r="G17" s="5" t="s">
        <v>241</v>
      </c>
      <c r="H17" s="3"/>
      <c r="I17" s="3"/>
      <c r="J17" s="3"/>
      <c r="K17" s="3"/>
      <c r="L17" s="3">
        <v>1</v>
      </c>
      <c r="M17" s="3" t="s">
        <v>132</v>
      </c>
      <c r="N17" s="3" t="s">
        <v>164</v>
      </c>
      <c r="O17" s="3">
        <v>200237</v>
      </c>
      <c r="P17" s="3" t="s">
        <v>205</v>
      </c>
      <c r="Q17" s="3" t="s">
        <v>135</v>
      </c>
      <c r="R17" s="3" t="s">
        <v>166</v>
      </c>
      <c r="S17" s="3" t="s">
        <v>167</v>
      </c>
      <c r="T17" s="3" t="s">
        <v>164</v>
      </c>
      <c r="U17" s="3"/>
      <c r="V17" s="3"/>
      <c r="W17" s="3"/>
      <c r="X17" s="3"/>
      <c r="Y17" s="3"/>
      <c r="Z17" s="3"/>
      <c r="AA17" s="3"/>
      <c r="AB17" s="3"/>
      <c r="AC17" s="3"/>
      <c r="AD17" s="3" t="s">
        <v>242</v>
      </c>
      <c r="AE17" s="3" t="s">
        <v>243</v>
      </c>
      <c r="AF17" s="3">
        <v>1</v>
      </c>
      <c r="AG17" s="3">
        <v>0</v>
      </c>
      <c r="AH17" s="3" t="s">
        <v>244</v>
      </c>
      <c r="AI17" s="3" t="s">
        <v>245</v>
      </c>
      <c r="AJ17" s="3">
        <v>1</v>
      </c>
      <c r="AK17" s="3">
        <v>0</v>
      </c>
      <c r="AL17" s="3" t="s">
        <v>161</v>
      </c>
      <c r="AM17" s="3" t="s">
        <v>162</v>
      </c>
      <c r="AN17" s="3">
        <v>1</v>
      </c>
      <c r="AO17" s="3">
        <v>0</v>
      </c>
      <c r="AP17" s="3" t="s">
        <v>208</v>
      </c>
      <c r="AQ17" s="3" t="s">
        <v>209</v>
      </c>
      <c r="AR17" s="3">
        <v>1</v>
      </c>
      <c r="AS17" s="3">
        <v>0</v>
      </c>
      <c r="AT17" s="3" t="s">
        <v>171</v>
      </c>
      <c r="AU17" s="3" t="s">
        <v>172</v>
      </c>
      <c r="AV17" s="3">
        <v>1</v>
      </c>
      <c r="AW17" s="3">
        <v>0</v>
      </c>
      <c r="AX17" s="3"/>
      <c r="AY17" s="3"/>
      <c r="AZ17" s="3"/>
      <c r="BA17" s="3">
        <v>0</v>
      </c>
      <c r="BB17" s="3"/>
      <c r="BC17" s="3"/>
      <c r="BD17" s="3"/>
      <c r="BE17" s="3">
        <v>0</v>
      </c>
      <c r="BF17" s="3"/>
      <c r="BG17" s="3"/>
      <c r="BH17" s="3"/>
      <c r="BI17" s="3">
        <v>0</v>
      </c>
      <c r="BJ17" s="3"/>
      <c r="BK17" s="3"/>
      <c r="BL17" s="3"/>
      <c r="BM17" s="3">
        <v>0</v>
      </c>
      <c r="BN17" s="3"/>
      <c r="BO17" s="3"/>
      <c r="BP17" s="3"/>
      <c r="BQ17" s="3">
        <v>0</v>
      </c>
      <c r="BR17" s="3"/>
      <c r="BS17" s="3"/>
      <c r="BT17" s="3"/>
      <c r="BU17" s="3"/>
      <c r="BV17" s="3" t="s">
        <v>151</v>
      </c>
      <c r="BW17" s="3" t="s">
        <v>234</v>
      </c>
      <c r="BX17" s="3" t="s">
        <v>246</v>
      </c>
      <c r="BY17" s="3" t="s">
        <v>247</v>
      </c>
      <c r="BZ17" s="3" t="s">
        <v>248</v>
      </c>
      <c r="CA17" s="3" t="s">
        <v>156</v>
      </c>
      <c r="CB17" s="3" t="s">
        <v>249</v>
      </c>
      <c r="CC17" s="3" t="s">
        <v>250</v>
      </c>
      <c r="CD17" s="6" t="s">
        <v>251</v>
      </c>
      <c r="CE17" s="7">
        <v>40174.85289351852</v>
      </c>
    </row>
    <row r="18" spans="1:83" s="8" customFormat="1" ht="19.5" customHeight="1">
      <c r="A18" s="2">
        <v>100142</v>
      </c>
      <c r="B18" s="3" t="s">
        <v>160</v>
      </c>
      <c r="C18" s="3" t="s">
        <v>161</v>
      </c>
      <c r="D18" s="3" t="s">
        <v>162</v>
      </c>
      <c r="E18" s="4" t="s">
        <v>222</v>
      </c>
      <c r="F18" s="3"/>
      <c r="G18" s="5" t="s">
        <v>252</v>
      </c>
      <c r="H18" s="3"/>
      <c r="I18" s="3"/>
      <c r="J18" s="3"/>
      <c r="K18" s="3"/>
      <c r="L18" s="3"/>
      <c r="M18" s="3" t="s">
        <v>132</v>
      </c>
      <c r="N18" s="3" t="s">
        <v>164</v>
      </c>
      <c r="O18" s="3">
        <v>200237</v>
      </c>
      <c r="P18" s="3" t="s">
        <v>205</v>
      </c>
      <c r="Q18" s="3" t="s">
        <v>135</v>
      </c>
      <c r="R18" s="3" t="s">
        <v>166</v>
      </c>
      <c r="S18" s="3" t="s">
        <v>167</v>
      </c>
      <c r="T18" s="3" t="s">
        <v>164</v>
      </c>
      <c r="U18" s="3"/>
      <c r="V18" s="3"/>
      <c r="W18" s="3"/>
      <c r="X18" s="3"/>
      <c r="Y18" s="3"/>
      <c r="Z18" s="3"/>
      <c r="AA18" s="3"/>
      <c r="AB18" s="3"/>
      <c r="AC18" s="3"/>
      <c r="AD18" s="3" t="s">
        <v>253</v>
      </c>
      <c r="AE18" s="3" t="s">
        <v>254</v>
      </c>
      <c r="AF18" s="3">
        <v>1</v>
      </c>
      <c r="AG18" s="3">
        <v>0</v>
      </c>
      <c r="AH18" s="3" t="s">
        <v>161</v>
      </c>
      <c r="AI18" s="3" t="s">
        <v>162</v>
      </c>
      <c r="AJ18" s="3">
        <v>1</v>
      </c>
      <c r="AK18" s="3">
        <v>0</v>
      </c>
      <c r="AL18" s="3" t="s">
        <v>143</v>
      </c>
      <c r="AM18" s="3" t="s">
        <v>255</v>
      </c>
      <c r="AN18" s="3">
        <v>1</v>
      </c>
      <c r="AO18" s="3">
        <v>0</v>
      </c>
      <c r="AP18" s="3" t="s">
        <v>161</v>
      </c>
      <c r="AQ18" s="3" t="s">
        <v>210</v>
      </c>
      <c r="AR18" s="3">
        <v>1</v>
      </c>
      <c r="AS18" s="3">
        <v>0</v>
      </c>
      <c r="AT18" s="3" t="s">
        <v>143</v>
      </c>
      <c r="AU18" s="3" t="s">
        <v>256</v>
      </c>
      <c r="AV18" s="3">
        <v>1</v>
      </c>
      <c r="AW18" s="3">
        <v>0</v>
      </c>
      <c r="AX18" s="3" t="s">
        <v>171</v>
      </c>
      <c r="AY18" s="3" t="s">
        <v>172</v>
      </c>
      <c r="AZ18" s="3">
        <v>1</v>
      </c>
      <c r="BA18" s="3">
        <v>0</v>
      </c>
      <c r="BB18" s="3"/>
      <c r="BC18" s="3"/>
      <c r="BD18" s="3"/>
      <c r="BE18" s="3">
        <v>0</v>
      </c>
      <c r="BF18" s="3"/>
      <c r="BG18" s="3"/>
      <c r="BH18" s="3"/>
      <c r="BI18" s="3">
        <v>0</v>
      </c>
      <c r="BJ18" s="3"/>
      <c r="BK18" s="3"/>
      <c r="BL18" s="3"/>
      <c r="BM18" s="3">
        <v>0</v>
      </c>
      <c r="BN18" s="3"/>
      <c r="BO18" s="3"/>
      <c r="BP18" s="3"/>
      <c r="BQ18" s="3">
        <v>0</v>
      </c>
      <c r="BR18" s="3"/>
      <c r="BS18" s="3"/>
      <c r="BT18" s="3"/>
      <c r="BU18" s="3"/>
      <c r="BV18" s="3" t="s">
        <v>257</v>
      </c>
      <c r="BW18" s="3" t="s">
        <v>258</v>
      </c>
      <c r="BX18" s="3" t="s">
        <v>259</v>
      </c>
      <c r="BY18" s="3" t="s">
        <v>260</v>
      </c>
      <c r="BZ18" s="3" t="s">
        <v>261</v>
      </c>
      <c r="CA18" s="3" t="s">
        <v>156</v>
      </c>
      <c r="CB18" s="3" t="s">
        <v>262</v>
      </c>
      <c r="CC18" s="3" t="s">
        <v>263</v>
      </c>
      <c r="CD18" s="6" t="s">
        <v>264</v>
      </c>
      <c r="CE18" s="7">
        <v>40174.86761574074</v>
      </c>
    </row>
    <row r="19" spans="1:83" s="8" customFormat="1" ht="19.5" customHeight="1">
      <c r="A19" s="2">
        <v>100333</v>
      </c>
      <c r="B19" s="3" t="s">
        <v>186</v>
      </c>
      <c r="C19" s="3" t="s">
        <v>14</v>
      </c>
      <c r="D19" s="3" t="s">
        <v>15</v>
      </c>
      <c r="E19" s="4" t="s">
        <v>222</v>
      </c>
      <c r="F19" s="3"/>
      <c r="G19" s="5" t="s">
        <v>16</v>
      </c>
      <c r="H19" s="3"/>
      <c r="I19" s="3"/>
      <c r="J19" s="3"/>
      <c r="K19" s="3"/>
      <c r="L19" s="3"/>
      <c r="M19" s="9">
        <v>28567</v>
      </c>
      <c r="N19" s="3" t="s">
        <v>268</v>
      </c>
      <c r="O19" s="3" t="s">
        <v>17</v>
      </c>
      <c r="P19" s="3" t="s">
        <v>18</v>
      </c>
      <c r="Q19" s="3" t="s">
        <v>271</v>
      </c>
      <c r="R19" s="3" t="s">
        <v>19</v>
      </c>
      <c r="S19" s="3">
        <f>81-45-924-5381</f>
        <v>-6269</v>
      </c>
      <c r="T19" s="3" t="s">
        <v>20</v>
      </c>
      <c r="U19" s="3" t="s">
        <v>21</v>
      </c>
      <c r="V19" s="3"/>
      <c r="W19" s="3"/>
      <c r="X19" s="3"/>
      <c r="Y19" s="3"/>
      <c r="Z19" s="3"/>
      <c r="AA19" s="3"/>
      <c r="AB19" s="3"/>
      <c r="AC19" s="3"/>
      <c r="AD19" s="3" t="s">
        <v>14</v>
      </c>
      <c r="AE19" s="3" t="s">
        <v>15</v>
      </c>
      <c r="AF19" s="3">
        <v>1</v>
      </c>
      <c r="AG19" s="3">
        <v>0</v>
      </c>
      <c r="AH19" s="3" t="s">
        <v>22</v>
      </c>
      <c r="AI19" s="3" t="s">
        <v>23</v>
      </c>
      <c r="AJ19" s="3">
        <v>1</v>
      </c>
      <c r="AK19" s="3">
        <v>0</v>
      </c>
      <c r="AL19" s="3" t="s">
        <v>24</v>
      </c>
      <c r="AM19" s="3" t="s">
        <v>25</v>
      </c>
      <c r="AN19" s="3">
        <v>1</v>
      </c>
      <c r="AO19" s="3">
        <v>0</v>
      </c>
      <c r="AP19" s="3" t="s">
        <v>26</v>
      </c>
      <c r="AQ19" s="3" t="s">
        <v>445</v>
      </c>
      <c r="AR19" s="3">
        <v>1</v>
      </c>
      <c r="AS19" s="3">
        <v>0</v>
      </c>
      <c r="AT19" s="3" t="s">
        <v>27</v>
      </c>
      <c r="AU19" s="3" t="s">
        <v>28</v>
      </c>
      <c r="AV19" s="3" t="s">
        <v>141</v>
      </c>
      <c r="AW19" s="3">
        <v>0</v>
      </c>
      <c r="AX19" s="3"/>
      <c r="AY19" s="3"/>
      <c r="AZ19" s="3"/>
      <c r="BA19" s="3">
        <v>0</v>
      </c>
      <c r="BB19" s="3"/>
      <c r="BC19" s="3"/>
      <c r="BD19" s="3"/>
      <c r="BE19" s="3">
        <v>0</v>
      </c>
      <c r="BF19" s="3"/>
      <c r="BG19" s="3"/>
      <c r="BH19" s="3"/>
      <c r="BI19" s="3">
        <v>0</v>
      </c>
      <c r="BJ19" s="3"/>
      <c r="BK19" s="3"/>
      <c r="BL19" s="3"/>
      <c r="BM19" s="3">
        <v>0</v>
      </c>
      <c r="BN19" s="3"/>
      <c r="BO19" s="3"/>
      <c r="BP19" s="3"/>
      <c r="BQ19" s="3">
        <v>0</v>
      </c>
      <c r="BR19" s="3"/>
      <c r="BS19" s="3"/>
      <c r="BT19" s="3"/>
      <c r="BU19" s="3"/>
      <c r="BV19" s="3" t="s">
        <v>338</v>
      </c>
      <c r="BW19" s="3" t="s">
        <v>283</v>
      </c>
      <c r="BX19" s="3" t="s">
        <v>29</v>
      </c>
      <c r="BY19" s="3" t="s">
        <v>30</v>
      </c>
      <c r="BZ19" s="3" t="s">
        <v>31</v>
      </c>
      <c r="CA19" s="3" t="s">
        <v>156</v>
      </c>
      <c r="CB19" s="3" t="s">
        <v>32</v>
      </c>
      <c r="CC19" s="3" t="s">
        <v>33</v>
      </c>
      <c r="CD19" s="6" t="s">
        <v>34</v>
      </c>
      <c r="CE19" s="7">
        <v>40206.03842592592</v>
      </c>
    </row>
    <row r="20" spans="1:83" s="8" customFormat="1" ht="19.5" customHeight="1">
      <c r="A20" s="2">
        <v>100500</v>
      </c>
      <c r="B20" s="3" t="s">
        <v>186</v>
      </c>
      <c r="C20" s="3" t="s">
        <v>35</v>
      </c>
      <c r="D20" s="3" t="s">
        <v>36</v>
      </c>
      <c r="E20" s="4" t="s">
        <v>37</v>
      </c>
      <c r="F20" s="3"/>
      <c r="G20" s="5" t="s">
        <v>38</v>
      </c>
      <c r="H20" s="3"/>
      <c r="I20" s="3"/>
      <c r="J20" s="3"/>
      <c r="K20" s="3"/>
      <c r="L20" s="3"/>
      <c r="M20" s="9">
        <v>29013</v>
      </c>
      <c r="N20" s="3" t="s">
        <v>192</v>
      </c>
      <c r="O20" s="3" t="s">
        <v>193</v>
      </c>
      <c r="P20" s="3" t="s">
        <v>39</v>
      </c>
      <c r="Q20" s="3" t="s">
        <v>195</v>
      </c>
      <c r="R20" s="3" t="s">
        <v>40</v>
      </c>
      <c r="S20" s="3">
        <f>82-42-860-3192</f>
        <v>-4012</v>
      </c>
      <c r="T20" s="3" t="s">
        <v>192</v>
      </c>
      <c r="U20" s="3" t="s">
        <v>41</v>
      </c>
      <c r="V20" s="3" t="s">
        <v>42</v>
      </c>
      <c r="W20" s="3"/>
      <c r="X20" s="3"/>
      <c r="Y20" s="3"/>
      <c r="Z20" s="3"/>
      <c r="AA20" s="3"/>
      <c r="AB20" s="3"/>
      <c r="AC20" s="3"/>
      <c r="AD20" s="3" t="s">
        <v>35</v>
      </c>
      <c r="AE20" s="3" t="s">
        <v>36</v>
      </c>
      <c r="AF20" s="3">
        <v>1</v>
      </c>
      <c r="AG20" s="3">
        <v>0</v>
      </c>
      <c r="AH20" s="3" t="s">
        <v>43</v>
      </c>
      <c r="AI20" s="3" t="s">
        <v>44</v>
      </c>
      <c r="AJ20" s="3">
        <v>1</v>
      </c>
      <c r="AK20" s="3">
        <v>0</v>
      </c>
      <c r="AL20" s="3" t="s">
        <v>45</v>
      </c>
      <c r="AM20" s="3" t="s">
        <v>46</v>
      </c>
      <c r="AN20" s="3">
        <v>1</v>
      </c>
      <c r="AO20" s="3">
        <v>0</v>
      </c>
      <c r="AP20" s="3" t="s">
        <v>47</v>
      </c>
      <c r="AQ20" s="3" t="s">
        <v>48</v>
      </c>
      <c r="AR20" s="3">
        <v>2</v>
      </c>
      <c r="AS20" s="3">
        <v>0</v>
      </c>
      <c r="AT20" s="3" t="s">
        <v>49</v>
      </c>
      <c r="AU20" s="3" t="s">
        <v>50</v>
      </c>
      <c r="AV20" s="3">
        <v>3</v>
      </c>
      <c r="AW20" s="3">
        <v>0</v>
      </c>
      <c r="AX20" s="3" t="s">
        <v>364</v>
      </c>
      <c r="AY20" s="3" t="s">
        <v>51</v>
      </c>
      <c r="AZ20" s="3">
        <v>1</v>
      </c>
      <c r="BA20" s="3">
        <v>0</v>
      </c>
      <c r="BB20" s="3"/>
      <c r="BC20" s="3"/>
      <c r="BD20" s="3"/>
      <c r="BE20" s="3">
        <v>0</v>
      </c>
      <c r="BF20" s="3"/>
      <c r="BG20" s="3"/>
      <c r="BH20" s="3"/>
      <c r="BI20" s="3">
        <v>0</v>
      </c>
      <c r="BJ20" s="3"/>
      <c r="BK20" s="3"/>
      <c r="BL20" s="3"/>
      <c r="BM20" s="3">
        <v>0</v>
      </c>
      <c r="BN20" s="3"/>
      <c r="BO20" s="3"/>
      <c r="BP20" s="3"/>
      <c r="BQ20" s="3">
        <v>0</v>
      </c>
      <c r="BR20" s="3"/>
      <c r="BS20" s="3"/>
      <c r="BT20" s="3"/>
      <c r="BU20" s="3"/>
      <c r="BV20" s="3" t="s">
        <v>338</v>
      </c>
      <c r="BW20" s="3" t="s">
        <v>283</v>
      </c>
      <c r="BX20" s="3" t="s">
        <v>52</v>
      </c>
      <c r="BY20" s="3" t="s">
        <v>53</v>
      </c>
      <c r="BZ20" s="3" t="s">
        <v>54</v>
      </c>
      <c r="CA20" s="3" t="s">
        <v>156</v>
      </c>
      <c r="CB20" s="3" t="s">
        <v>55</v>
      </c>
      <c r="CC20" s="3" t="s">
        <v>56</v>
      </c>
      <c r="CD20" s="6" t="s">
        <v>57</v>
      </c>
      <c r="CE20" s="7">
        <v>40207.62033564815</v>
      </c>
    </row>
    <row r="21" spans="1:83" s="22" customFormat="1" ht="19.5" customHeight="1">
      <c r="A21" s="14">
        <v>100136</v>
      </c>
      <c r="B21" s="15" t="s">
        <v>127</v>
      </c>
      <c r="C21" s="15" t="s">
        <v>58</v>
      </c>
      <c r="D21" s="15" t="s">
        <v>59</v>
      </c>
      <c r="E21" s="16" t="s">
        <v>60</v>
      </c>
      <c r="F21" s="15" t="s">
        <v>61</v>
      </c>
      <c r="G21" s="17" t="s">
        <v>62</v>
      </c>
      <c r="H21" s="15" t="s">
        <v>63</v>
      </c>
      <c r="I21" s="18">
        <v>0.4791666666666667</v>
      </c>
      <c r="J21" s="19">
        <v>0.5069444444444444</v>
      </c>
      <c r="K21" s="15" t="s">
        <v>64</v>
      </c>
      <c r="L21" s="15" t="s">
        <v>65</v>
      </c>
      <c r="M21" s="15" t="s">
        <v>132</v>
      </c>
      <c r="N21" s="15" t="s">
        <v>66</v>
      </c>
      <c r="O21" s="15">
        <v>116023</v>
      </c>
      <c r="P21" s="15" t="s">
        <v>67</v>
      </c>
      <c r="Q21" s="15" t="s">
        <v>135</v>
      </c>
      <c r="R21" s="15" t="s">
        <v>68</v>
      </c>
      <c r="S21" s="15">
        <f>86-411-84379085</f>
        <v>-84379410</v>
      </c>
      <c r="T21" s="15" t="s">
        <v>66</v>
      </c>
      <c r="U21" s="15"/>
      <c r="V21" s="15"/>
      <c r="W21" s="15"/>
      <c r="X21" s="15"/>
      <c r="Y21" s="15"/>
      <c r="Z21" s="15"/>
      <c r="AA21" s="15"/>
      <c r="AB21" s="15"/>
      <c r="AC21" s="15"/>
      <c r="AD21" s="15" t="s">
        <v>58</v>
      </c>
      <c r="AE21" s="15" t="s">
        <v>59</v>
      </c>
      <c r="AF21" s="15">
        <v>1</v>
      </c>
      <c r="AG21" s="15">
        <v>0</v>
      </c>
      <c r="AH21" s="15" t="s">
        <v>211</v>
      </c>
      <c r="AI21" s="15" t="s">
        <v>69</v>
      </c>
      <c r="AJ21" s="15">
        <v>1</v>
      </c>
      <c r="AK21" s="15">
        <v>0</v>
      </c>
      <c r="AL21" s="15" t="s">
        <v>161</v>
      </c>
      <c r="AM21" s="15" t="s">
        <v>212</v>
      </c>
      <c r="AN21" s="15">
        <v>1</v>
      </c>
      <c r="AO21" s="15">
        <v>0</v>
      </c>
      <c r="AP21" s="15" t="s">
        <v>145</v>
      </c>
      <c r="AQ21" s="15" t="s">
        <v>70</v>
      </c>
      <c r="AR21" s="15">
        <v>1</v>
      </c>
      <c r="AS21" s="15">
        <v>0</v>
      </c>
      <c r="AT21" s="15"/>
      <c r="AU21" s="15"/>
      <c r="AV21" s="15"/>
      <c r="AW21" s="15">
        <v>0</v>
      </c>
      <c r="AX21" s="15"/>
      <c r="AY21" s="15"/>
      <c r="AZ21" s="15"/>
      <c r="BA21" s="15">
        <v>0</v>
      </c>
      <c r="BB21" s="15"/>
      <c r="BC21" s="15"/>
      <c r="BD21" s="15"/>
      <c r="BE21" s="15">
        <v>0</v>
      </c>
      <c r="BF21" s="15"/>
      <c r="BG21" s="15"/>
      <c r="BH21" s="15"/>
      <c r="BI21" s="15">
        <v>0</v>
      </c>
      <c r="BJ21" s="15"/>
      <c r="BK21" s="15"/>
      <c r="BL21" s="15"/>
      <c r="BM21" s="15">
        <v>0</v>
      </c>
      <c r="BN21" s="15"/>
      <c r="BO21" s="15"/>
      <c r="BP21" s="15"/>
      <c r="BQ21" s="15">
        <v>0</v>
      </c>
      <c r="BR21" s="15"/>
      <c r="BS21" s="15"/>
      <c r="BT21" s="15"/>
      <c r="BU21" s="15"/>
      <c r="BV21" s="15" t="s">
        <v>151</v>
      </c>
      <c r="BW21" s="15" t="s">
        <v>61</v>
      </c>
      <c r="BX21" s="15"/>
      <c r="BY21" s="15"/>
      <c r="BZ21" s="15"/>
      <c r="CA21" s="15" t="s">
        <v>64</v>
      </c>
      <c r="CB21" s="15" t="s">
        <v>71</v>
      </c>
      <c r="CC21" s="15" t="s">
        <v>72</v>
      </c>
      <c r="CD21" s="20" t="s">
        <v>73</v>
      </c>
      <c r="CE21" s="21">
        <v>40173.493784722225</v>
      </c>
    </row>
    <row r="22" spans="1:83" s="22" customFormat="1" ht="19.5" customHeight="1">
      <c r="A22" s="14">
        <v>100623</v>
      </c>
      <c r="B22" s="15" t="s">
        <v>127</v>
      </c>
      <c r="C22" s="15" t="s">
        <v>74</v>
      </c>
      <c r="D22" s="23" t="s">
        <v>75</v>
      </c>
      <c r="E22" s="16" t="s">
        <v>76</v>
      </c>
      <c r="F22" s="15" t="s">
        <v>61</v>
      </c>
      <c r="G22" s="24" t="s">
        <v>77</v>
      </c>
      <c r="H22" s="23" t="s">
        <v>78</v>
      </c>
      <c r="I22" s="18">
        <v>0.4513888888888889</v>
      </c>
      <c r="J22" s="19">
        <v>0.46527777777777773</v>
      </c>
      <c r="K22" s="23" t="s">
        <v>79</v>
      </c>
      <c r="L22" s="15"/>
      <c r="M22" s="15" t="s">
        <v>132</v>
      </c>
      <c r="N22" s="15" t="s">
        <v>80</v>
      </c>
      <c r="O22" s="15" t="s">
        <v>81</v>
      </c>
      <c r="P22" s="15" t="s">
        <v>82</v>
      </c>
      <c r="Q22" s="15" t="s">
        <v>83</v>
      </c>
      <c r="R22" s="15" t="s">
        <v>84</v>
      </c>
      <c r="S22" s="15" t="s">
        <v>85</v>
      </c>
      <c r="T22" s="15" t="s">
        <v>80</v>
      </c>
      <c r="U22" s="15" t="s">
        <v>86</v>
      </c>
      <c r="V22" s="15"/>
      <c r="W22" s="15"/>
      <c r="X22" s="15"/>
      <c r="Y22" s="15"/>
      <c r="Z22" s="15"/>
      <c r="AA22" s="15"/>
      <c r="AB22" s="15"/>
      <c r="AC22" s="15"/>
      <c r="AD22" s="15" t="s">
        <v>87</v>
      </c>
      <c r="AE22" s="15" t="s">
        <v>88</v>
      </c>
      <c r="AF22" s="15">
        <v>1</v>
      </c>
      <c r="AG22" s="15">
        <v>0</v>
      </c>
      <c r="AH22" s="15" t="s">
        <v>89</v>
      </c>
      <c r="AI22" s="15" t="s">
        <v>90</v>
      </c>
      <c r="AJ22" s="15">
        <v>2</v>
      </c>
      <c r="AK22" s="15">
        <v>0</v>
      </c>
      <c r="AL22" s="15" t="s">
        <v>74</v>
      </c>
      <c r="AM22" s="15" t="s">
        <v>91</v>
      </c>
      <c r="AN22" s="15">
        <v>1</v>
      </c>
      <c r="AO22" s="15">
        <v>0</v>
      </c>
      <c r="AP22" s="15" t="s">
        <v>92</v>
      </c>
      <c r="AQ22" s="15" t="s">
        <v>93</v>
      </c>
      <c r="AR22" s="15">
        <v>1</v>
      </c>
      <c r="AS22" s="15">
        <v>0</v>
      </c>
      <c r="AT22" s="15" t="s">
        <v>94</v>
      </c>
      <c r="AU22" s="15" t="s">
        <v>95</v>
      </c>
      <c r="AV22" s="15">
        <v>2</v>
      </c>
      <c r="AW22" s="15">
        <v>0</v>
      </c>
      <c r="AX22" s="15" t="s">
        <v>96</v>
      </c>
      <c r="AY22" s="15" t="s">
        <v>97</v>
      </c>
      <c r="AZ22" s="15">
        <v>1</v>
      </c>
      <c r="BA22" s="15">
        <v>0</v>
      </c>
      <c r="BB22" s="15" t="s">
        <v>336</v>
      </c>
      <c r="BC22" s="15" t="s">
        <v>95</v>
      </c>
      <c r="BD22" s="15">
        <v>2</v>
      </c>
      <c r="BE22" s="15">
        <v>0</v>
      </c>
      <c r="BF22" s="15"/>
      <c r="BG22" s="15"/>
      <c r="BH22" s="15"/>
      <c r="BI22" s="15">
        <v>0</v>
      </c>
      <c r="BJ22" s="15"/>
      <c r="BK22" s="15"/>
      <c r="BL22" s="15"/>
      <c r="BM22" s="15">
        <v>0</v>
      </c>
      <c r="BN22" s="15"/>
      <c r="BO22" s="15"/>
      <c r="BP22" s="15"/>
      <c r="BQ22" s="15">
        <v>0</v>
      </c>
      <c r="BR22" s="15"/>
      <c r="BS22" s="15"/>
      <c r="BT22" s="15" t="s">
        <v>98</v>
      </c>
      <c r="BU22" s="15"/>
      <c r="BV22" s="15" t="s">
        <v>151</v>
      </c>
      <c r="BW22" s="15" t="s">
        <v>61</v>
      </c>
      <c r="BX22" s="15" t="s">
        <v>99</v>
      </c>
      <c r="BY22" s="15" t="s">
        <v>100</v>
      </c>
      <c r="BZ22" s="15" t="s">
        <v>155</v>
      </c>
      <c r="CA22" s="15" t="s">
        <v>156</v>
      </c>
      <c r="CB22" s="15" t="s">
        <v>101</v>
      </c>
      <c r="CC22" s="15" t="s">
        <v>102</v>
      </c>
      <c r="CD22" s="20" t="s">
        <v>103</v>
      </c>
      <c r="CE22" s="21">
        <v>40208.00173611111</v>
      </c>
    </row>
    <row r="23" spans="1:83" s="22" customFormat="1" ht="19.5" customHeight="1">
      <c r="A23" s="25" t="s">
        <v>104</v>
      </c>
      <c r="B23" s="15" t="s">
        <v>127</v>
      </c>
      <c r="C23" s="15" t="s">
        <v>74</v>
      </c>
      <c r="D23" s="23" t="s">
        <v>105</v>
      </c>
      <c r="E23" s="16" t="s">
        <v>415</v>
      </c>
      <c r="F23" s="15" t="s">
        <v>61</v>
      </c>
      <c r="G23" s="1" t="s">
        <v>106</v>
      </c>
      <c r="H23" s="15"/>
      <c r="I23" s="15"/>
      <c r="J23" s="15"/>
      <c r="K23" s="15" t="s">
        <v>191</v>
      </c>
      <c r="L23" s="26"/>
      <c r="M23" s="27"/>
      <c r="N23" s="15"/>
      <c r="O23" s="15"/>
      <c r="P23" s="15"/>
      <c r="Q23" s="15"/>
      <c r="R23" s="15"/>
      <c r="S23" s="15"/>
      <c r="T23" s="15"/>
      <c r="U23" s="15"/>
      <c r="V23" s="15"/>
      <c r="W23" s="15"/>
      <c r="X23" s="15"/>
      <c r="Y23" s="15"/>
      <c r="Z23" s="15"/>
      <c r="AA23" s="15"/>
      <c r="AB23" s="15"/>
      <c r="AC23" s="15"/>
      <c r="AD23" s="28" t="s">
        <v>107</v>
      </c>
      <c r="AE23" s="15" t="s">
        <v>108</v>
      </c>
      <c r="AF23" s="15"/>
      <c r="AG23" s="15"/>
      <c r="AH23" s="23" t="s">
        <v>109</v>
      </c>
      <c r="AI23" s="15" t="s">
        <v>110</v>
      </c>
      <c r="AJ23" s="15"/>
      <c r="AK23" s="15"/>
      <c r="AL23" s="28" t="s">
        <v>111</v>
      </c>
      <c r="AM23" s="15" t="s">
        <v>112</v>
      </c>
      <c r="AN23" s="15"/>
      <c r="AO23" s="15"/>
      <c r="AP23" s="23" t="s">
        <v>113</v>
      </c>
      <c r="AQ23" s="15" t="s">
        <v>114</v>
      </c>
      <c r="AR23" s="15"/>
      <c r="AS23" s="15"/>
      <c r="AT23" s="28" t="s">
        <v>115</v>
      </c>
      <c r="AU23" s="15" t="s">
        <v>116</v>
      </c>
      <c r="AV23" s="15"/>
      <c r="AW23" s="15"/>
      <c r="AX23" s="28" t="s">
        <v>117</v>
      </c>
      <c r="AY23" s="15" t="s">
        <v>118</v>
      </c>
      <c r="AZ23" s="15"/>
      <c r="BA23" s="15"/>
      <c r="BB23" s="28" t="s">
        <v>119</v>
      </c>
      <c r="BC23" s="15" t="s">
        <v>120</v>
      </c>
      <c r="BD23" s="15"/>
      <c r="BE23" s="15"/>
      <c r="BF23" s="28" t="s">
        <v>121</v>
      </c>
      <c r="BG23" s="15" t="s">
        <v>122</v>
      </c>
      <c r="BH23" s="15"/>
      <c r="BI23" s="15"/>
      <c r="BJ23" s="15"/>
      <c r="BK23" s="15"/>
      <c r="BL23" s="15"/>
      <c r="BM23" s="15"/>
      <c r="BN23" s="15"/>
      <c r="BO23" s="15"/>
      <c r="BP23" s="15"/>
      <c r="BQ23" s="15"/>
      <c r="BR23" s="15"/>
      <c r="BS23" s="15"/>
      <c r="BT23" s="15"/>
      <c r="BU23" s="15"/>
      <c r="BV23" s="23" t="s">
        <v>123</v>
      </c>
      <c r="BW23" s="23" t="s">
        <v>124</v>
      </c>
      <c r="BX23" s="15"/>
      <c r="BY23" s="15"/>
      <c r="BZ23" s="15"/>
      <c r="CA23" s="23" t="s">
        <v>125</v>
      </c>
      <c r="CB23" s="28" t="s">
        <v>126</v>
      </c>
      <c r="CC23" s="15"/>
      <c r="CD23" s="20"/>
      <c r="CE23" s="21">
        <v>40352</v>
      </c>
    </row>
  </sheetData>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CRC Hokkaido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Asakura</dc:creator>
  <cp:keywords/>
  <dc:description/>
  <cp:lastModifiedBy>Kiyotaka Asakura</cp:lastModifiedBy>
  <dcterms:created xsi:type="dcterms:W3CDTF">2010-06-23T04:45:47Z</dcterms:created>
  <dcterms:modified xsi:type="dcterms:W3CDTF">2010-06-23T07:11:42Z</dcterms:modified>
  <cp:category/>
  <cp:version/>
  <cp:contentType/>
  <cp:contentStatus/>
</cp:coreProperties>
</file>